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1.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2.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5.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16.xml" ContentType="application/vnd.openxmlformats-officedocument.drawing+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codeName="ThisWorkbook"/>
  <mc:AlternateContent xmlns:mc="http://schemas.openxmlformats.org/markup-compatibility/2006">
    <mc:Choice Requires="x15">
      <x15ac:absPath xmlns:x15ac="http://schemas.microsoft.com/office/spreadsheetml/2010/11/ac" url="/Users/dontererai/Downloads/"/>
    </mc:Choice>
  </mc:AlternateContent>
  <xr:revisionPtr revIDLastSave="0" documentId="8_{EA13404D-AE3D-3241-A1DC-4467D8ABE9E6}" xr6:coauthVersionLast="47" xr6:coauthVersionMax="47" xr10:uidLastSave="{00000000-0000-0000-0000-000000000000}"/>
  <bookViews>
    <workbookView showSheetTabs="0" xWindow="0" yWindow="0" windowWidth="68800" windowHeight="28800" xr2:uid="{F273D4B3-9B3A-4C45-B7BE-F57473A0CA4E}"/>
  </bookViews>
  <sheets>
    <sheet name="Cover" sheetId="7" r:id="rId1"/>
    <sheet name="Home" sheetId="1" r:id="rId2"/>
    <sheet name="Instructions" sheetId="3" r:id="rId3"/>
    <sheet name="Data Input" sheetId="4" r:id="rId4"/>
    <sheet name="2" sheetId="8" r:id="rId5"/>
    <sheet name="3" sheetId="9" r:id="rId6"/>
    <sheet name="4" sheetId="10" r:id="rId7"/>
    <sheet name="5" sheetId="11" r:id="rId8"/>
    <sheet name="6" sheetId="12" r:id="rId9"/>
    <sheet name="7" sheetId="13" r:id="rId10"/>
    <sheet name="8" sheetId="14" r:id="rId11"/>
    <sheet name="9" sheetId="15" r:id="rId12"/>
    <sheet name="Results" sheetId="5" r:id="rId13"/>
    <sheet name="Results (2)" sheetId="16" r:id="rId14"/>
    <sheet name="Results (3)" sheetId="17" r:id="rId15"/>
    <sheet name="Contact" sheetId="18"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9" l="1"/>
  <c r="D11" i="8"/>
  <c r="O9" i="16"/>
  <c r="R48" i="4"/>
  <c r="R47" i="4"/>
  <c r="Q48" i="4"/>
  <c r="Q47" i="4"/>
  <c r="P48" i="4"/>
  <c r="P47" i="4"/>
  <c r="O48" i="4"/>
  <c r="O47" i="4"/>
  <c r="O22" i="5"/>
  <c r="D10" i="8"/>
  <c r="O25" i="4"/>
  <c r="P25" i="4"/>
  <c r="Q25" i="4"/>
  <c r="R25" i="4"/>
  <c r="R44" i="4"/>
  <c r="Q44" i="4"/>
  <c r="P44" i="4"/>
  <c r="O44" i="4"/>
  <c r="O22" i="17" s="1"/>
  <c r="O20" i="4"/>
  <c r="O9" i="17" s="1"/>
  <c r="P20" i="4"/>
  <c r="O30" i="17"/>
  <c r="O29" i="17"/>
  <c r="O27" i="17"/>
  <c r="O26" i="17"/>
  <c r="O25" i="17"/>
  <c r="O24" i="17"/>
  <c r="O17" i="16"/>
  <c r="O16" i="16"/>
  <c r="O15" i="16"/>
  <c r="O13" i="16"/>
  <c r="O12" i="16"/>
  <c r="O16" i="17"/>
  <c r="O15" i="17"/>
  <c r="O13" i="17"/>
  <c r="O12" i="17"/>
  <c r="O29" i="5"/>
  <c r="O27" i="5"/>
  <c r="O26" i="5"/>
  <c r="O25" i="5"/>
  <c r="O24" i="5"/>
  <c r="O16" i="5"/>
  <c r="O15" i="5"/>
  <c r="O13" i="5"/>
  <c r="O12" i="5"/>
  <c r="D13" i="15"/>
  <c r="D12" i="15"/>
  <c r="D11" i="15"/>
  <c r="D10" i="15"/>
  <c r="D13" i="14"/>
  <c r="D12" i="14"/>
  <c r="D11" i="14"/>
  <c r="D10" i="14"/>
  <c r="D13" i="13"/>
  <c r="D12" i="13"/>
  <c r="D11" i="13"/>
  <c r="D10" i="13"/>
  <c r="D13" i="12"/>
  <c r="D12" i="12"/>
  <c r="D11" i="12"/>
  <c r="D10" i="12"/>
  <c r="D13" i="11"/>
  <c r="D12" i="11"/>
  <c r="D11" i="11"/>
  <c r="D10" i="11"/>
  <c r="D13" i="10"/>
  <c r="D12" i="10"/>
  <c r="D11" i="10"/>
  <c r="D10" i="10"/>
  <c r="D13" i="9"/>
  <c r="D12" i="9"/>
  <c r="D10" i="9"/>
  <c r="D13" i="8"/>
  <c r="D12" i="8"/>
  <c r="R52" i="8"/>
  <c r="Q52" i="8"/>
  <c r="P52" i="8"/>
  <c r="O52" i="8"/>
  <c r="R50" i="8"/>
  <c r="Q50" i="8"/>
  <c r="P50" i="8"/>
  <c r="O50" i="8"/>
  <c r="R47" i="8"/>
  <c r="Q47" i="8"/>
  <c r="P47" i="8"/>
  <c r="O47" i="8"/>
  <c r="O23" i="5" s="1"/>
  <c r="R27" i="8"/>
  <c r="Q27" i="8"/>
  <c r="P27" i="8"/>
  <c r="O27" i="8"/>
  <c r="R26" i="8"/>
  <c r="Q26" i="8"/>
  <c r="P26" i="8"/>
  <c r="O26" i="8"/>
  <c r="R25" i="8"/>
  <c r="Q25" i="8"/>
  <c r="P25" i="8"/>
  <c r="O25" i="8"/>
  <c r="R21" i="8"/>
  <c r="Q21" i="8"/>
  <c r="P21" i="8"/>
  <c r="O21" i="8"/>
  <c r="O10" i="5" s="1"/>
  <c r="R54" i="15"/>
  <c r="Q54" i="15"/>
  <c r="P54" i="15"/>
  <c r="O54" i="15"/>
  <c r="R53" i="15"/>
  <c r="Q53" i="15"/>
  <c r="P53" i="15"/>
  <c r="O53" i="15"/>
  <c r="R49" i="15"/>
  <c r="Q49" i="15"/>
  <c r="P49" i="15"/>
  <c r="O49" i="15"/>
  <c r="R29" i="15"/>
  <c r="Q29" i="15"/>
  <c r="P29" i="15"/>
  <c r="O29" i="15"/>
  <c r="R28" i="15"/>
  <c r="Q28" i="15"/>
  <c r="P28" i="15"/>
  <c r="O28" i="15"/>
  <c r="R27" i="15"/>
  <c r="Q27" i="15"/>
  <c r="P27" i="15"/>
  <c r="O27" i="15"/>
  <c r="R20" i="15"/>
  <c r="Q20" i="15"/>
  <c r="P20" i="15"/>
  <c r="O20" i="15"/>
  <c r="O17" i="5" s="1"/>
  <c r="R49" i="14"/>
  <c r="Q49" i="14"/>
  <c r="P49" i="14"/>
  <c r="O49" i="14"/>
  <c r="R48" i="14"/>
  <c r="Q48" i="14"/>
  <c r="P48" i="14"/>
  <c r="O48" i="14"/>
  <c r="R45" i="14"/>
  <c r="Q45" i="14"/>
  <c r="P45" i="14"/>
  <c r="O45" i="14"/>
  <c r="R25" i="14"/>
  <c r="Q25" i="14"/>
  <c r="P25" i="14"/>
  <c r="O25" i="14"/>
  <c r="R24" i="14"/>
  <c r="Q24" i="14"/>
  <c r="P24" i="14"/>
  <c r="O24" i="14"/>
  <c r="R23" i="14"/>
  <c r="Q23" i="14"/>
  <c r="P23" i="14"/>
  <c r="O23" i="14"/>
  <c r="R20" i="14"/>
  <c r="Q20" i="14"/>
  <c r="P20" i="14"/>
  <c r="O20" i="14"/>
  <c r="R50" i="13"/>
  <c r="Q50" i="13"/>
  <c r="P50" i="13"/>
  <c r="O50" i="13"/>
  <c r="R49" i="13"/>
  <c r="Q49" i="13"/>
  <c r="P49" i="13"/>
  <c r="O49" i="13"/>
  <c r="R48" i="13"/>
  <c r="Q48" i="13"/>
  <c r="P48" i="13"/>
  <c r="O48" i="13"/>
  <c r="R45" i="13"/>
  <c r="Q45" i="13"/>
  <c r="P45" i="13"/>
  <c r="O45" i="13"/>
  <c r="R25" i="13"/>
  <c r="Q25" i="13"/>
  <c r="P25" i="13"/>
  <c r="O25" i="13"/>
  <c r="R23" i="13"/>
  <c r="Q23" i="13"/>
  <c r="P23" i="13"/>
  <c r="O23" i="13"/>
  <c r="R20" i="13"/>
  <c r="Q20" i="13"/>
  <c r="P20" i="13"/>
  <c r="O20" i="13"/>
  <c r="R50" i="12"/>
  <c r="Q50" i="12"/>
  <c r="P50" i="12"/>
  <c r="O50" i="12"/>
  <c r="R49" i="12"/>
  <c r="Q49" i="12"/>
  <c r="P49" i="12"/>
  <c r="O49" i="12"/>
  <c r="R48" i="12"/>
  <c r="Q48" i="12"/>
  <c r="P48" i="12"/>
  <c r="O48" i="12"/>
  <c r="R45" i="12"/>
  <c r="Q45" i="12"/>
  <c r="P45" i="12"/>
  <c r="O45" i="12"/>
  <c r="R25" i="12"/>
  <c r="Q25" i="12"/>
  <c r="P25" i="12"/>
  <c r="O25" i="12"/>
  <c r="R24" i="12"/>
  <c r="Q24" i="12"/>
  <c r="P24" i="12"/>
  <c r="O24" i="12"/>
  <c r="R23" i="12"/>
  <c r="Q23" i="12"/>
  <c r="P23" i="12"/>
  <c r="O23" i="12"/>
  <c r="R20" i="12"/>
  <c r="Q20" i="12"/>
  <c r="P20" i="12"/>
  <c r="O20" i="12"/>
  <c r="O14" i="16" s="1"/>
  <c r="R50" i="11"/>
  <c r="Q50" i="11"/>
  <c r="P50" i="11"/>
  <c r="O50" i="11"/>
  <c r="R49" i="11"/>
  <c r="Q49" i="11"/>
  <c r="P49" i="11"/>
  <c r="O49" i="11"/>
  <c r="R45" i="11"/>
  <c r="Q45" i="11"/>
  <c r="P45" i="11"/>
  <c r="O45" i="11"/>
  <c r="R25" i="11"/>
  <c r="Q25" i="11"/>
  <c r="P25" i="11"/>
  <c r="O25" i="11"/>
  <c r="R24" i="11"/>
  <c r="Q24" i="11"/>
  <c r="P24" i="11"/>
  <c r="O24" i="11"/>
  <c r="R23" i="11"/>
  <c r="Q23" i="11"/>
  <c r="P23" i="11"/>
  <c r="O23" i="11"/>
  <c r="R20" i="11"/>
  <c r="Q20" i="11"/>
  <c r="P20" i="11"/>
  <c r="O20" i="11"/>
  <c r="R51" i="10"/>
  <c r="Q51" i="10"/>
  <c r="P51" i="10"/>
  <c r="O51" i="10"/>
  <c r="R50" i="10"/>
  <c r="Q50" i="10"/>
  <c r="P50" i="10"/>
  <c r="O50" i="10"/>
  <c r="R48" i="10"/>
  <c r="Q48" i="10"/>
  <c r="P48" i="10"/>
  <c r="O48" i="10"/>
  <c r="R45" i="10"/>
  <c r="Q45" i="10"/>
  <c r="P45" i="10"/>
  <c r="O45" i="10"/>
  <c r="R25" i="10"/>
  <c r="Q25" i="10"/>
  <c r="P25" i="10"/>
  <c r="O25" i="10"/>
  <c r="R24" i="10"/>
  <c r="Q24" i="10"/>
  <c r="P24" i="10"/>
  <c r="O24" i="10"/>
  <c r="R23" i="10"/>
  <c r="Q23" i="10"/>
  <c r="P23" i="10"/>
  <c r="O23" i="10"/>
  <c r="R20" i="10"/>
  <c r="Q20" i="10"/>
  <c r="P20" i="10"/>
  <c r="O20" i="10"/>
  <c r="R51" i="9"/>
  <c r="Q51" i="9"/>
  <c r="P51" i="9"/>
  <c r="O51" i="9"/>
  <c r="R50" i="9"/>
  <c r="Q50" i="9"/>
  <c r="P50" i="9"/>
  <c r="O50" i="9"/>
  <c r="R49" i="9"/>
  <c r="Q49" i="9"/>
  <c r="P49" i="9"/>
  <c r="O49" i="9"/>
  <c r="R45" i="9"/>
  <c r="Q45" i="9"/>
  <c r="P45" i="9"/>
  <c r="O45" i="9"/>
  <c r="R25" i="9"/>
  <c r="Q25" i="9"/>
  <c r="P25" i="9"/>
  <c r="O25" i="9"/>
  <c r="R23" i="9"/>
  <c r="Q23" i="9"/>
  <c r="P23" i="9"/>
  <c r="O23" i="9"/>
  <c r="R20" i="9"/>
  <c r="Q20" i="9"/>
  <c r="P20" i="9"/>
  <c r="O20" i="9"/>
  <c r="O11" i="5" s="1"/>
  <c r="O23" i="4"/>
  <c r="P23" i="4"/>
  <c r="R24" i="4"/>
  <c r="Q24" i="4"/>
  <c r="P24" i="4"/>
  <c r="O24" i="4"/>
  <c r="R23" i="4"/>
  <c r="Q23" i="4"/>
  <c r="R20" i="4"/>
  <c r="Q20" i="4"/>
  <c r="O28" i="17" l="1"/>
  <c r="O28" i="5"/>
  <c r="O9" i="5"/>
  <c r="O23" i="17"/>
  <c r="O11" i="16"/>
  <c r="O11" i="17"/>
  <c r="O10" i="16"/>
  <c r="O17" i="17"/>
  <c r="O30" i="5"/>
  <c r="O14" i="17"/>
  <c r="O10" i="17"/>
  <c r="O14" i="5"/>
</calcChain>
</file>

<file path=xl/sharedStrings.xml><?xml version="1.0" encoding="utf-8"?>
<sst xmlns="http://schemas.openxmlformats.org/spreadsheetml/2006/main" count="745" uniqueCount="183">
  <si>
    <t>Details</t>
  </si>
  <si>
    <t>Country</t>
  </si>
  <si>
    <t>Latest Date of Update</t>
  </si>
  <si>
    <t>Contact name &amp; email</t>
  </si>
  <si>
    <t>Curriculum Material Reviewed</t>
  </si>
  <si>
    <t>Programme Content for Lower Primary (6 - 8 years)</t>
  </si>
  <si>
    <t>Type of learning</t>
  </si>
  <si>
    <t>Are the following objectives covered by the programme?</t>
  </si>
  <si>
    <t>Response</t>
  </si>
  <si>
    <t>Comment</t>
  </si>
  <si>
    <t>Knowledge</t>
  </si>
  <si>
    <t>Identify the difference between respectful and disrespectful communication.</t>
  </si>
  <si>
    <t>Type</t>
  </si>
  <si>
    <t>Yes</t>
  </si>
  <si>
    <t>Somewhat</t>
  </si>
  <si>
    <t>No</t>
  </si>
  <si>
    <t>I dont know</t>
  </si>
  <si>
    <t xml:space="preserve">Name different types of emotions. </t>
  </si>
  <si>
    <t>Count</t>
  </si>
  <si>
    <t>Skill</t>
  </si>
  <si>
    <t>Identify the emotional state of others. </t>
  </si>
  <si>
    <t>Define peer pressure and describe examples of good and bad peer influence. </t>
  </si>
  <si>
    <t>Types</t>
  </si>
  <si>
    <t>Present</t>
  </si>
  <si>
    <t>Present to some extent</t>
  </si>
  <si>
    <t>Absent</t>
  </si>
  <si>
    <t>No response</t>
  </si>
  <si>
    <t>Model at least one behaviour that could positively influence their peers.</t>
  </si>
  <si>
    <t>Describe decisions and how they can have good and bad consequences. </t>
  </si>
  <si>
    <t>Attitudinal</t>
  </si>
  <si>
    <t>Acknowledge that sometimes children need help from a parent, guardian or trusted adult to make decisions. </t>
  </si>
  <si>
    <t>Identify a parent, guardian or trusted adult who can help them make good decisions. </t>
  </si>
  <si>
    <t>Demonstrate ways to seek out and ask a trusted adult for help. </t>
  </si>
  <si>
    <t>Discuss examples of information provided through media that is ‘true’ or ‘false’. </t>
  </si>
  <si>
    <t>Programme Content for Upper Primary  (9-12 years)</t>
  </si>
  <si>
    <t>Demonstrate effective ways to communicate wishes, needs and personal boundaries. </t>
  </si>
  <si>
    <t>Demonstrate ways to negotiate through clear and respectful communication. </t>
  </si>
  <si>
    <t>Demonstrate the ability to refuse to do something that they do not want to do. </t>
  </si>
  <si>
    <t>Describe positive and negative peer influences on decisions and behaviours related to health and well-being. </t>
  </si>
  <si>
    <t>Demonstrate how to set goals and plans and show an understanding of how to establish and work toward the achievement of specific short- and long-term outcomes. </t>
  </si>
  <si>
    <t>Demonstrate how to solve problems creatively, including engaging in a creative and logical process of exploring alternative possibilities and how that can lead to responsible, goal-directed action to overcome obstacles.  </t>
  </si>
  <si>
    <t>Recognize problems for which children may need to seek help (e.g. abuse, harassment, bullying, illness). </t>
  </si>
  <si>
    <t>Demonstrate ways to seek out and access help in the wider community. </t>
  </si>
  <si>
    <t>Recognize the benefits of digital information and communication technologies (e.g. for education and social interactions), and the potential risks of their use</t>
  </si>
  <si>
    <t>Demonstrate how to reduce the risks of using digital information and communication technologies.</t>
  </si>
  <si>
    <t>Describe different kinds of families (e.g. two-parent, single-parent, child-headed, guardian-headed, extended, nuclear and non-traditional families).</t>
  </si>
  <si>
    <t>Discuss that all of the different kinds of families should be respected.</t>
  </si>
  <si>
    <t>Demonstrate skills to communicate one’s needs and roles within the family.</t>
  </si>
  <si>
    <t>Describe key components of healthy friendships (e.g. trust, sharing, respect, support, empathy and solidarity).</t>
  </si>
  <si>
    <t>Demonstrate how to express the key components of healthy friendships to others.</t>
  </si>
  <si>
    <t>Demonstrate ways to treat others with fairness, kindness, dignity and respect.</t>
  </si>
  <si>
    <t>Describe the concepts of ‘family’ and ‘marriage’.</t>
  </si>
  <si>
    <t>Develop a basic understanding of what consent means (e.g. define safe touch and unsafe touch).</t>
  </si>
  <si>
    <t>Demonstrate how to say no to something they don’t like.</t>
  </si>
  <si>
    <t xml:space="preserve">Describe ways that parents, guardians and other family members support children’s decisions. </t>
  </si>
  <si>
    <t>Describe ways that health and illness can affect family members’ roles and responsibilities.</t>
  </si>
  <si>
    <t>Acknowledge that it is important to show tolerance, inclusion and respect for others.</t>
  </si>
  <si>
    <t>Explore ways that power dynamics within relationships affects personal relationships (e.g. due to gender, age, economic status and differences in power).</t>
  </si>
  <si>
    <t>Describe what consent means in relationships with peers and in romantic relationships.</t>
  </si>
  <si>
    <t>Demonstrate how to say no to something they don’t want.</t>
  </si>
  <si>
    <t>Gain a basic understanding of how to distinguish healthy and safe romantic and intimate relationships from unhealthy and unsafe relationships.</t>
  </si>
  <si>
    <t>Demonstrate ways to counter harassment and bullying.</t>
  </si>
  <si>
    <t>Define the concepts of biological sex and gender.</t>
  </si>
  <si>
    <t>Give examples of how children learn gender roles from families and communities.</t>
  </si>
  <si>
    <t xml:space="preserve">Acknowledge biological differences, while appreciating that everyone is valuable, regardless of sex or gender. All people should have the same opportunities and should be treated with respect. </t>
  </si>
  <si>
    <t>Identify how people may be treated unfairly because of being a girl, boy, woman or man.</t>
  </si>
  <si>
    <t xml:space="preserve">Explain how gender norms (society’s expectations of how girls, boys, women and men should act and be treated) can influence experiences of violence (i.e. gender-based violence). </t>
  </si>
  <si>
    <t>Identify examples of how social norms and beliefs can influence gender roles.</t>
  </si>
  <si>
    <t>Explain the negative consequences of gender inequality and power differences in relationships.</t>
  </si>
  <si>
    <t>Recognize how gender norms influence health and well-being related behaviours and access to health services.</t>
  </si>
  <si>
    <t>List examples of gender-based violence (e.g. bullying, sexual harassment, psychological violence, domestic violence, rape, homophobic and transphobic violence).</t>
  </si>
  <si>
    <t>Identify spaces where gender-based violence may occur, including at school, at home, in public and online.</t>
  </si>
  <si>
    <t>Acknowledge that all forms of gender-based violence are a violation of human rights (including bullying, sexual harassment, domestic violence, online violence and gender-based violence, etc.).</t>
  </si>
  <si>
    <t>Demonstrate ways of promoting gender equality, including at school and at home.</t>
  </si>
  <si>
    <t>Explore how masculinity can be expressed in a positive way that encourages the promotion of gender equality.</t>
  </si>
  <si>
    <t>Define different forms of violence, such as teasing, bullying, child abuse.</t>
  </si>
  <si>
    <t>Acknowledge that all forms of violence are wrong, and that a child who experiences violence is never at fault, including when violence is carried out by a family member or other adult. </t>
  </si>
  <si>
    <t>Demonstrate safe actions they can take if they experience violence, bullying, abuse or harassment.</t>
  </si>
  <si>
    <t xml:space="preserve">Demonstrate how to respond if someone is touching them in a way that makes them feel unsafe or uncomfortable. </t>
  </si>
  <si>
    <t>Acknowledge that they can talk to a parent, guardian or trusted adult if they experience or witness violence.</t>
  </si>
  <si>
    <t>Identify trusted adults and demonstrate how to speak to a trusted adult if they experience or witness violence.</t>
  </si>
  <si>
    <t>Demonstrate ways to talk to a trusted adult if something they have seen or done on the internet makes them feel uncomfortable or scared.</t>
  </si>
  <si>
    <t>Recall different forms of violence and describe examples of sexual abuse, sexual harassment and bullying.</t>
  </si>
  <si>
    <t>Gain an understanding of what intimate partner violence and dating violence refer to, especially among adolescents. Describe ways to recognize and build safe and healthy intimate relationships.</t>
  </si>
  <si>
    <t xml:space="preserve">Acknowledge the importance of seeking support if they are or a peer is experiencing any form of violence, including online violence and cyberbullying. </t>
  </si>
  <si>
    <t>Demonstrate effective ways to respond and seek help for themselves or someone they know in the case of sexual abuse, harassment, bullying or other forms of violence. This includes identifying a range of specific options for reporting violence that are available in the learners’ context (e.g. teacher, school counsellor, parent or guardian, family members, health care worker, helplines, another trusted adult, etc.). </t>
  </si>
  <si>
    <t xml:space="preserve">Describe how privacy about one’s body and private space can become more important during puberty. </t>
  </si>
  <si>
    <t>Demonstrate how to assertively communicate to maintain privacy and protect oneself.</t>
  </si>
  <si>
    <t>Recognize that sexually explicit media can be misleading and harmful.</t>
  </si>
  <si>
    <t xml:space="preserve">Identify the kinds of strategies that child-abusers use online to befriend, ‘groom', isolate and manipulate children and adolescents in digital platforms. </t>
  </si>
  <si>
    <t>Demonstrate how to seek help if online ‘grooming’, manipulation or abuse occurs.</t>
  </si>
  <si>
    <t>Define and identify important personal values, such as equality, respect, acceptance and tolerance.</t>
  </si>
  <si>
    <t>Acknowledge that the values and beliefs we learn from families and communities guide our understanding of ourselves, our feelings and our bodies. </t>
  </si>
  <si>
    <t>Gain a basic understanding of human rights—including the right to health and child rights—and how they apply to everyone.</t>
  </si>
  <si>
    <t>Understand how parents, guardians, other adults and governments should protect children’s human rights. </t>
  </si>
  <si>
    <t>Reflect on how people may hold different personal values than others in their school, community or family.</t>
  </si>
  <si>
    <t xml:space="preserve">Acknowledge that some values and social customs can be harmful. </t>
  </si>
  <si>
    <t>Reflect on examples of values that are positive and examples of values that are potentially harmful.</t>
  </si>
  <si>
    <t>Identify sources of values and attitudes that influence health and well-being.</t>
  </si>
  <si>
    <t>Identify examples of how culture, religion and society affect our understanding of health and well-being.</t>
  </si>
  <si>
    <t>Demonstrate respect for diverse beliefs and practices.</t>
  </si>
  <si>
    <t>Reflect on the human rights children enjoy in everyday life.</t>
  </si>
  <si>
    <t>Gain a basic understanding of evolving capacities. Understand that when children are young, they require support from parents and trusted adults to help make decisions and to be protected; as children grow, they gain greater capacity to take responsible decisions for their lives.</t>
  </si>
  <si>
    <t>List names of body parts for boys and girls.</t>
  </si>
  <si>
    <t>Identify ways that all bodies (men’s, women’s, boys’ and girls’) are the same, the ways they are different and how they can change over time.</t>
  </si>
  <si>
    <t>Acknowledge that puberty is a normal and healthy part of growing up.</t>
  </si>
  <si>
    <t>Recognize that being curious about one’s body is normal.</t>
  </si>
  <si>
    <t>Express things that they like about their body in order to develop a positive understanding of their bodies.</t>
  </si>
  <si>
    <t>Acknowledge that everyone’s body deserves respect, including people with disabilities, ethnic minorities and all genders.</t>
  </si>
  <si>
    <t>Describe personal hygiene and sanitation practices and their importance.</t>
  </si>
  <si>
    <t>Demonstrate hand washing skills.</t>
  </si>
  <si>
    <t>Understand the key functions of the body that contribute to reproduction (e.g. menstrual cycle, sperm production and ejaculation of semen).</t>
  </si>
  <si>
    <t xml:space="preserve">Acknowledge that everyone’s body is unique, show acceptance and respect for different types of bodies and physical capabilities. </t>
  </si>
  <si>
    <t>Describe the menstrual cycle and identify the physical and emotional changes that may occur throughout the cycle.</t>
  </si>
  <si>
    <t xml:space="preserve">Acknowledge that menstruation is normal and natural and that teasing or discrimination related to menstruation is wrong. </t>
  </si>
  <si>
    <t>Describe how to access, use and dispose of menstrual products.</t>
  </si>
  <si>
    <t>Apply understanding of hygiene to a personal plan for staying healthy while growing up.</t>
  </si>
  <si>
    <t>Acknowledge that physical appearance does not determine a person’s worth as a human being. Show acceptance of a variety of physical appearances, including among one’s peers.</t>
  </si>
  <si>
    <t>Describe concepts of ‘health’ and ‘illness’ and describe ways to protect one’s health.</t>
  </si>
  <si>
    <t>Explain that pregnancy and reproduction are natural biological processes.</t>
  </si>
  <si>
    <t>Describe the changes that a woman’s body undergoes during pregnancy.</t>
  </si>
  <si>
    <t>Recognize that people living with HIV have the right to respect, care and support and to be loved.</t>
  </si>
  <si>
    <t>Understand that people show love and care for other people in different ways, including hugging, kissing and loving touch.</t>
  </si>
  <si>
    <t>Programme Content for Upper Primary (9 - 12 years)</t>
  </si>
  <si>
    <t>Describe the common signs of pregnancy.</t>
  </si>
  <si>
    <t>Understand that pregnancy can result from sexual intercourse, but that sexual intercourse does not always lead to pregnancy.</t>
  </si>
  <si>
    <t>Acknowledge that preventing unintended pregnancy is the responsibility of both men and women.</t>
  </si>
  <si>
    <t>Recognize that all sexual behaviour should be safe, voluntary and with full consent.</t>
  </si>
  <si>
    <t>Acknowledge that everyone has a responsibility to ensure safe and supportive environments for people living with HIV.</t>
  </si>
  <si>
    <t>List the most common sexually transmitted infections, (e.g. HIV, HPV, herpes, chlamydia, gonorrhoea) among youth in the community and the most common modes of transmission .</t>
  </si>
  <si>
    <t>Describe ways to reduce the risk of acquiring or transmitting HIV and other sexually transmitted infections, including the use of condoms.</t>
  </si>
  <si>
    <t>Explain that people living with HIV who are on effective treatment cannot pass on the virus through sex.</t>
  </si>
  <si>
    <t>Demonstrate communication, negotiation and refusal skills for countering unwanted sexual pressure.</t>
  </si>
  <si>
    <t>Reflect on how the decisions one makes about sex and relationships can have an impact on plans for the future.</t>
  </si>
  <si>
    <t>Explain how during puberty, boys and girls become aware of their responses to sexual attraction and stimulation.</t>
  </si>
  <si>
    <t>Identify where to look for support when questions about sexual and reproductive health arise.</t>
  </si>
  <si>
    <t xml:space="preserve">Identify and learn how to talk about different feelings and emotions. </t>
  </si>
  <si>
    <t>Demonstrate skills to express different emotions and how to self-regulate one’s emotions, such as anger awareness.</t>
  </si>
  <si>
    <t>Demonstrate emotional regulation and cooperation skills within the peer group.</t>
  </si>
  <si>
    <t>Identify signs of healthy and unhealthy friendships.</t>
  </si>
  <si>
    <t>Acknowledge that all children need supportive friendships and social connections.</t>
  </si>
  <si>
    <t>Identify a trusted adult who can be a source of help and support if they experience difficult emotions or mental health challenges.</t>
  </si>
  <si>
    <t>Describe how mental health and psychosocial well-being are influenced by lived experiences, interactions with peers, families, schools and communities, socio-cultural issues and other contextual factors.</t>
  </si>
  <si>
    <t>Describe ways that children and adolescents can manage stressors in daily life.</t>
  </si>
  <si>
    <t>Explain the connection between good physical health and good mental health.</t>
  </si>
  <si>
    <t xml:space="preserve">Explain how emotions influence behaviours and how this can affect a person’s health. </t>
  </si>
  <si>
    <t>Demonstrate problem solving skills to resolve social difficulties. </t>
  </si>
  <si>
    <t>Reflect on what gives a sense of purpose, gratitude and happiness in one’s life.</t>
  </si>
  <si>
    <t>Develop self-help, coping and resilience skills.</t>
  </si>
  <si>
    <t>Identify mechanisms to access help.</t>
  </si>
  <si>
    <t>Identify where to seek help for mental health problems in the wider community (e.g. helplines, health services, etc.).</t>
  </si>
  <si>
    <t>Reflect on the negative effects of stigma and myths related to mental health difficulties and illnesses.</t>
  </si>
  <si>
    <t>Describe the connection between substance use and mental health issues such as dependency and social problems.</t>
  </si>
  <si>
    <t>Describe how experiencing violence (at school, at home or in the community) can impact mental health.</t>
  </si>
  <si>
    <t>Identify different food groups (e.g. fruits, vegetables, grains, protein, dairy) and give examples of foods in each group.</t>
  </si>
  <si>
    <t>Distinguish between healthy foods and unhealthy foods.</t>
  </si>
  <si>
    <t>Discuss how limiting the consumption of foods that are processed and high in added sugars, salts and fats is beneficial for health.</t>
  </si>
  <si>
    <t>Describe the importance of clean, safe drinking water for health and identify where to find it in their community.</t>
  </si>
  <si>
    <t>Explain how being physically active on a daily basis is part of a healthy lifestyle – for boys and girls.</t>
  </si>
  <si>
    <t>Demonstrate a variety of fundamental motor skills suitable for their age and developmental level.</t>
  </si>
  <si>
    <t>Demonstrate positive attitude towards physical activity, including expressing personal interests in physical activities.</t>
  </si>
  <si>
    <t>Describe and, where possible, demonstrate water safety skills to anticipate, avoid, and survive common drowning situations.</t>
  </si>
  <si>
    <t>Describe how the nutrients in food help people grow and stay healthy.</t>
  </si>
  <si>
    <t xml:space="preserve">Describe a healthy meal containing foods from different food groups. </t>
  </si>
  <si>
    <t xml:space="preserve">Create a healthy meal containing foods from different food groups. </t>
  </si>
  <si>
    <t>Demonstrate skills on how to interpret nutrition labelling on foods.</t>
  </si>
  <si>
    <t>Describe ways to store food safely.</t>
  </si>
  <si>
    <t>Explain how drinking water may be contaminated, and how it can be collected, sterilized and stored safely.</t>
  </si>
  <si>
    <t>Describe how at least 60 minutes of daily physical activity contributes to good physical and mental health for children of their age.</t>
  </si>
  <si>
    <t>Demonstrate gross-motor skills, such as coordination and fundamental movements, suitable for their age and developmental level.</t>
  </si>
  <si>
    <t>Identify the risks associated with obesity, being underweight and eating disorders.</t>
  </si>
  <si>
    <t>Explain the how the combination of good nutrition and regular physical activity contributes to good health and well-being.</t>
  </si>
  <si>
    <t>Theme</t>
  </si>
  <si>
    <t>Skills for Health and Well-being</t>
  </si>
  <si>
    <t>Social Relations</t>
  </si>
  <si>
    <t>Understanding Gender</t>
  </si>
  <si>
    <t>Preventing Violence and Staying Safe</t>
  </si>
  <si>
    <t>Values, Rights and Culture</t>
  </si>
  <si>
    <t>The Human Body and Development</t>
  </si>
  <si>
    <t>Sexual and Reproductive Health and Development</t>
  </si>
  <si>
    <t>Mental Health and Psychosocial Well-being</t>
  </si>
  <si>
    <t>Nutrition</t>
  </si>
  <si>
    <t>Nutrition and Physical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</si>
</sst>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2"/>
      <color theme="1"/>
      <name val="Aptos Narrow"/>
      <family val="2"/>
      <scheme val="minor"/>
    </font>
    <font>
      <sz val="12"/>
      <color theme="0"/>
      <name val="Aptos Narrow"/>
      <family val="2"/>
      <scheme val="minor"/>
    </font>
    <font>
      <sz val="11"/>
      <name val="Aptos"/>
    </font>
    <font>
      <sz val="12"/>
      <color theme="1"/>
      <name val="Aptos"/>
    </font>
    <font>
      <b/>
      <sz val="12"/>
      <color theme="1"/>
      <name val="Aptos Narrow"/>
      <scheme val="minor"/>
    </font>
    <font>
      <sz val="14"/>
      <color theme="0"/>
      <name val="Aptos Narrow"/>
      <family val="2"/>
      <scheme val="minor"/>
    </font>
    <font>
      <sz val="12"/>
      <color rgb="FF0070C0"/>
      <name val="Aptos Narrow"/>
      <family val="2"/>
      <scheme val="minor"/>
    </font>
    <font>
      <sz val="13"/>
      <color rgb="FF0070C0"/>
      <name val="Aptos"/>
    </font>
    <font>
      <sz val="14"/>
      <color theme="0"/>
      <name val="Aptos Narrow (Body)"/>
    </font>
    <font>
      <sz val="13"/>
      <color theme="8" tint="-0.249977111117893"/>
      <name val="Aptos"/>
    </font>
    <font>
      <sz val="12"/>
      <color theme="1" tint="0.34998626667073579"/>
      <name val="Aptos Narrow"/>
      <family val="2"/>
      <scheme val="minor"/>
    </font>
    <font>
      <u/>
      <sz val="12"/>
      <color theme="1"/>
      <name val="Aptos Narrow"/>
      <family val="2"/>
      <scheme val="minor"/>
    </font>
    <font>
      <sz val="11"/>
      <color theme="1"/>
      <name val="Aptos"/>
    </font>
    <font>
      <sz val="11"/>
      <color rgb="FF0070C0"/>
      <name val="Aptos"/>
    </font>
    <font>
      <sz val="11"/>
      <color rgb="FF000000"/>
      <name val="Aptos"/>
    </font>
    <font>
      <sz val="12"/>
      <color rgb="FF000000"/>
      <name val="Aptos"/>
    </font>
    <font>
      <sz val="13"/>
      <color rgb="FF0070C0"/>
      <name val="Aptos Display"/>
      <family val="2"/>
      <scheme val="major"/>
    </font>
    <font>
      <sz val="11"/>
      <color theme="1"/>
      <name val="Aptos"/>
      <family val="2"/>
    </font>
    <font>
      <sz val="11"/>
      <name val="Aptos"/>
      <family val="2"/>
    </font>
    <font>
      <sz val="11"/>
      <color rgb="FF000000"/>
      <name val="Aptos"/>
      <family val="2"/>
    </font>
    <font>
      <sz val="12"/>
      <color rgb="FFFF0000"/>
      <name val="Aptos Narrow"/>
      <family val="2"/>
      <scheme val="minor"/>
    </font>
    <font>
      <sz val="12"/>
      <color theme="1"/>
      <name val="Aptos Narrow"/>
      <scheme val="minor"/>
    </font>
    <font>
      <sz val="12"/>
      <color theme="0"/>
      <name val="Aptos Narrow"/>
      <scheme val="minor"/>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0070C0"/>
        <bgColor indexed="64"/>
      </patternFill>
    </fill>
    <fill>
      <patternFill patternType="solid">
        <fgColor rgb="FF7030A0"/>
        <bgColor indexed="64"/>
      </patternFill>
    </fill>
    <fill>
      <patternFill patternType="solid">
        <fgColor theme="1" tint="0.249977111117893"/>
        <bgColor indexed="64"/>
      </patternFill>
    </fill>
    <fill>
      <patternFill patternType="solid">
        <fgColor theme="2" tint="-0.499984740745262"/>
        <bgColor indexed="64"/>
      </patternFill>
    </fill>
  </fills>
  <borders count="9">
    <border>
      <left/>
      <right/>
      <top/>
      <bottom/>
      <diagonal/>
    </border>
    <border>
      <left/>
      <right/>
      <top style="thin">
        <color theme="2" tint="-0.499984740745262"/>
      </top>
      <bottom style="thin">
        <color theme="2" tint="-0.499984740745262"/>
      </bottom>
      <diagonal/>
    </border>
    <border>
      <left/>
      <right/>
      <top/>
      <bottom style="thin">
        <color theme="2" tint="-0.499984740745262"/>
      </bottom>
      <diagonal/>
    </border>
    <border>
      <left/>
      <right/>
      <top/>
      <bottom style="double">
        <color theme="2" tint="-0.499984740745262"/>
      </bottom>
      <diagonal/>
    </border>
    <border>
      <left/>
      <right/>
      <top/>
      <bottom style="thin">
        <color indexed="64"/>
      </bottom>
      <diagonal/>
    </border>
    <border>
      <left/>
      <right/>
      <top/>
      <bottom style="thin">
        <color rgb="FF747474"/>
      </bottom>
      <diagonal/>
    </border>
    <border>
      <left/>
      <right/>
      <top style="thin">
        <color theme="2" tint="-0.499984740745262"/>
      </top>
      <bottom style="thin">
        <color indexed="64"/>
      </bottom>
      <diagonal/>
    </border>
    <border>
      <left/>
      <right/>
      <top style="thin">
        <color indexed="64"/>
      </top>
      <bottom style="thin">
        <color indexed="64"/>
      </bottom>
      <diagonal/>
    </border>
    <border>
      <left/>
      <right/>
      <top/>
      <bottom style="thin">
        <color rgb="FF000000"/>
      </bottom>
      <diagonal/>
    </border>
  </borders>
  <cellStyleXfs count="1">
    <xf numFmtId="0" fontId="0" fillId="0" borderId="0"/>
  </cellStyleXfs>
  <cellXfs count="96">
    <xf numFmtId="0" fontId="0" fillId="0" borderId="0" xfId="0"/>
    <xf numFmtId="0" fontId="0" fillId="2" borderId="0" xfId="0" applyFill="1"/>
    <xf numFmtId="0" fontId="0" fillId="3" borderId="0" xfId="0" applyFill="1"/>
    <xf numFmtId="0" fontId="0" fillId="3" borderId="0" xfId="0" applyFill="1" applyAlignment="1">
      <alignment horizontal="center"/>
    </xf>
    <xf numFmtId="0" fontId="3" fillId="3" borderId="0" xfId="0" applyFont="1" applyFill="1" applyAlignment="1">
      <alignment vertical="center"/>
    </xf>
    <xf numFmtId="0" fontId="2" fillId="3" borderId="0" xfId="0" applyFont="1" applyFill="1" applyAlignment="1">
      <alignment wrapText="1"/>
    </xf>
    <xf numFmtId="0" fontId="3" fillId="3" borderId="0" xfId="0" applyFont="1" applyFill="1" applyAlignment="1">
      <alignment wrapText="1"/>
    </xf>
    <xf numFmtId="0" fontId="10" fillId="2" borderId="0" xfId="0" applyFont="1" applyFill="1"/>
    <xf numFmtId="0" fontId="0" fillId="3" borderId="0" xfId="0" applyFill="1" applyAlignment="1">
      <alignment horizontal="left" vertical="center"/>
    </xf>
    <xf numFmtId="0" fontId="6" fillId="3" borderId="2" xfId="0" applyFont="1" applyFill="1" applyBorder="1" applyAlignment="1">
      <alignment horizontal="left"/>
    </xf>
    <xf numFmtId="0" fontId="7" fillId="3" borderId="2" xfId="0" applyFont="1" applyFill="1" applyBorder="1" applyAlignment="1">
      <alignment horizontal="left" vertical="center"/>
    </xf>
    <xf numFmtId="0" fontId="6" fillId="3" borderId="2" xfId="0" applyFont="1" applyFill="1" applyBorder="1" applyAlignment="1">
      <alignment horizontal="left" vertical="center"/>
    </xf>
    <xf numFmtId="0" fontId="10" fillId="3" borderId="0" xfId="0" applyFont="1" applyFill="1"/>
    <xf numFmtId="0" fontId="12" fillId="3" borderId="1" xfId="0" applyFont="1" applyFill="1" applyBorder="1" applyAlignment="1">
      <alignment horizontal="left" vertical="center"/>
    </xf>
    <xf numFmtId="0" fontId="12" fillId="3" borderId="1" xfId="0" applyFont="1" applyFill="1" applyBorder="1" applyAlignment="1">
      <alignment horizontal="justify" vertical="center"/>
    </xf>
    <xf numFmtId="0" fontId="12" fillId="3" borderId="1" xfId="0" applyFont="1" applyFill="1" applyBorder="1" applyAlignment="1">
      <alignment vertical="center"/>
    </xf>
    <xf numFmtId="0" fontId="12" fillId="3" borderId="1" xfId="0" applyFont="1" applyFill="1" applyBorder="1" applyAlignment="1">
      <alignment wrapText="1"/>
    </xf>
    <xf numFmtId="0" fontId="9" fillId="3" borderId="2" xfId="0" applyFont="1" applyFill="1" applyBorder="1"/>
    <xf numFmtId="0" fontId="12" fillId="3" borderId="2" xfId="0" applyFont="1" applyFill="1" applyBorder="1" applyAlignment="1">
      <alignment horizontal="left" vertical="center"/>
    </xf>
    <xf numFmtId="0" fontId="12" fillId="3" borderId="2" xfId="0" applyFont="1" applyFill="1" applyBorder="1" applyAlignment="1">
      <alignment horizontal="justify" vertical="center"/>
    </xf>
    <xf numFmtId="0" fontId="12" fillId="3" borderId="1" xfId="0" applyFont="1" applyFill="1" applyBorder="1" applyAlignment="1">
      <alignment horizontal="left" vertical="center" wrapText="1"/>
    </xf>
    <xf numFmtId="0" fontId="10" fillId="6" borderId="0" xfId="0" applyFont="1" applyFill="1"/>
    <xf numFmtId="0" fontId="14" fillId="3" borderId="1" xfId="0" applyFont="1" applyFill="1" applyBorder="1" applyAlignment="1">
      <alignment horizontal="left" vertical="center" wrapText="1"/>
    </xf>
    <xf numFmtId="0" fontId="12" fillId="3" borderId="1" xfId="0" applyFont="1" applyFill="1" applyBorder="1" applyAlignment="1">
      <alignment horizontal="justify" vertical="center" wrapText="1"/>
    </xf>
    <xf numFmtId="0" fontId="12" fillId="3" borderId="2" xfId="0" applyFont="1" applyFill="1" applyBorder="1" applyAlignment="1">
      <alignment horizontal="justify" vertical="center" wrapText="1"/>
    </xf>
    <xf numFmtId="0" fontId="12" fillId="3" borderId="1" xfId="0" applyFont="1" applyFill="1" applyBorder="1" applyAlignment="1" applyProtection="1">
      <alignment wrapText="1"/>
      <protection locked="0"/>
    </xf>
    <xf numFmtId="0" fontId="12" fillId="3" borderId="2" xfId="0" applyFont="1" applyFill="1" applyBorder="1" applyAlignment="1" applyProtection="1">
      <alignment wrapText="1"/>
      <protection locked="0"/>
    </xf>
    <xf numFmtId="0" fontId="6" fillId="3" borderId="2" xfId="0" applyFont="1" applyFill="1" applyBorder="1" applyAlignment="1">
      <alignment horizontal="left" vertical="center" wrapText="1"/>
    </xf>
    <xf numFmtId="0" fontId="0" fillId="3" borderId="0" xfId="0" applyFill="1" applyAlignment="1">
      <alignment vertical="top" wrapText="1"/>
    </xf>
    <xf numFmtId="0" fontId="1" fillId="3" borderId="0" xfId="0" applyFont="1" applyFill="1"/>
    <xf numFmtId="0" fontId="1" fillId="3" borderId="0" xfId="0" applyFont="1" applyFill="1" applyAlignment="1">
      <alignment wrapText="1"/>
    </xf>
    <xf numFmtId="0" fontId="0" fillId="3" borderId="0" xfId="0" applyFill="1" applyAlignment="1">
      <alignment horizontal="center" vertical="center"/>
    </xf>
    <xf numFmtId="0" fontId="13" fillId="3" borderId="1" xfId="0" applyFont="1" applyFill="1" applyBorder="1" applyAlignment="1" applyProtection="1">
      <alignment horizontal="left" vertical="center" wrapText="1"/>
      <protection locked="0"/>
    </xf>
    <xf numFmtId="0" fontId="3" fillId="3" borderId="0" xfId="0" applyFont="1" applyFill="1" applyAlignment="1">
      <alignment horizontal="left" vertical="center"/>
    </xf>
    <xf numFmtId="0" fontId="3" fillId="3" borderId="0" xfId="0" applyFont="1" applyFill="1"/>
    <xf numFmtId="0" fontId="0" fillId="3" borderId="2" xfId="0"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3" fillId="3" borderId="1" xfId="0" applyFont="1" applyFill="1" applyBorder="1" applyAlignment="1">
      <alignment vertical="center"/>
    </xf>
    <xf numFmtId="0" fontId="2" fillId="3" borderId="1" xfId="0" applyFont="1" applyFill="1" applyBorder="1" applyAlignment="1">
      <alignment wrapText="1"/>
    </xf>
    <xf numFmtId="0" fontId="3" fillId="3" borderId="1" xfId="0" applyFont="1" applyFill="1" applyBorder="1" applyAlignment="1" applyProtection="1">
      <alignment wrapText="1"/>
      <protection locked="0"/>
    </xf>
    <xf numFmtId="0" fontId="0" fillId="3" borderId="1" xfId="0" applyFill="1" applyBorder="1" applyAlignment="1" applyProtection="1">
      <alignment wrapText="1"/>
      <protection locked="0"/>
    </xf>
    <xf numFmtId="0" fontId="9" fillId="3" borderId="4" xfId="0" applyFont="1" applyFill="1" applyBorder="1"/>
    <xf numFmtId="0" fontId="3" fillId="3" borderId="1" xfId="0" applyFont="1" applyFill="1" applyBorder="1" applyAlignment="1">
      <alignment horizontal="left" vertical="center"/>
    </xf>
    <xf numFmtId="0" fontId="0" fillId="3" borderId="1" xfId="0" applyFill="1" applyBorder="1" applyAlignment="1">
      <alignment horizontal="left" vertical="center"/>
    </xf>
    <xf numFmtId="0" fontId="12" fillId="3" borderId="2" xfId="0" applyFont="1" applyFill="1" applyBorder="1" applyAlignment="1">
      <alignment vertical="center"/>
    </xf>
    <xf numFmtId="0" fontId="12" fillId="3" borderId="2" xfId="0" applyFont="1" applyFill="1" applyBorder="1" applyAlignment="1">
      <alignment horizontal="left" vertical="center" wrapText="1"/>
    </xf>
    <xf numFmtId="0" fontId="12" fillId="3" borderId="1" xfId="0" applyFont="1" applyFill="1" applyBorder="1" applyAlignment="1">
      <alignment horizontal="left" wrapText="1"/>
    </xf>
    <xf numFmtId="0" fontId="12" fillId="3" borderId="1" xfId="0" applyFont="1" applyFill="1" applyBorder="1" applyAlignment="1">
      <alignment vertical="center" wrapText="1"/>
    </xf>
    <xf numFmtId="0" fontId="9" fillId="3" borderId="2" xfId="0" applyFont="1" applyFill="1" applyBorder="1" applyProtection="1">
      <protection locked="0"/>
    </xf>
    <xf numFmtId="0" fontId="12" fillId="3" borderId="6" xfId="0" applyFont="1" applyFill="1" applyBorder="1" applyAlignment="1">
      <alignment vertical="center"/>
    </xf>
    <xf numFmtId="0" fontId="12" fillId="3" borderId="6" xfId="0" applyFont="1" applyFill="1" applyBorder="1"/>
    <xf numFmtId="0" fontId="3" fillId="3" borderId="7" xfId="0" applyFont="1" applyFill="1" applyBorder="1" applyAlignment="1">
      <alignment vertical="center"/>
    </xf>
    <xf numFmtId="0" fontId="12" fillId="3" borderId="6" xfId="0" applyFont="1" applyFill="1" applyBorder="1" applyAlignment="1" applyProtection="1">
      <alignment wrapText="1"/>
      <protection locked="0"/>
    </xf>
    <xf numFmtId="0" fontId="15" fillId="3" borderId="5" xfId="0" applyFont="1" applyFill="1" applyBorder="1" applyAlignment="1">
      <alignment horizontal="left" vertical="center"/>
    </xf>
    <xf numFmtId="0" fontId="2" fillId="3" borderId="5" xfId="0" applyFont="1" applyFill="1" applyBorder="1" applyAlignment="1">
      <alignment wrapText="1"/>
    </xf>
    <xf numFmtId="0" fontId="16" fillId="3" borderId="2" xfId="0" applyFont="1" applyFill="1" applyBorder="1" applyAlignment="1">
      <alignment horizontal="left"/>
    </xf>
    <xf numFmtId="0" fontId="16" fillId="3" borderId="2" xfId="0" applyFont="1" applyFill="1" applyBorder="1" applyAlignment="1">
      <alignment horizontal="left" vertical="center"/>
    </xf>
    <xf numFmtId="0" fontId="17" fillId="3" borderId="1" xfId="0" applyFont="1" applyFill="1" applyBorder="1" applyAlignment="1">
      <alignment vertical="top" wrapText="1"/>
    </xf>
    <xf numFmtId="0" fontId="17" fillId="3" borderId="1" xfId="0" applyFont="1" applyFill="1" applyBorder="1" applyAlignment="1">
      <alignment horizontal="justify" vertical="center"/>
    </xf>
    <xf numFmtId="0" fontId="17" fillId="3" borderId="2" xfId="0" applyFont="1" applyFill="1" applyBorder="1" applyAlignment="1">
      <alignment horizontal="justify" vertical="center"/>
    </xf>
    <xf numFmtId="0" fontId="17" fillId="3" borderId="1" xfId="0" applyFont="1" applyFill="1" applyBorder="1" applyAlignment="1">
      <alignment horizontal="left" vertical="center" wrapText="1"/>
    </xf>
    <xf numFmtId="0" fontId="17" fillId="3" borderId="1" xfId="0" applyFont="1" applyFill="1" applyBorder="1" applyAlignment="1">
      <alignment wrapText="1"/>
    </xf>
    <xf numFmtId="0" fontId="17" fillId="3" borderId="1" xfId="0" applyFont="1" applyFill="1" applyBorder="1" applyAlignment="1">
      <alignment vertical="center" wrapText="1"/>
    </xf>
    <xf numFmtId="0" fontId="17" fillId="3" borderId="2" xfId="0" applyFont="1" applyFill="1" applyBorder="1" applyAlignment="1">
      <alignment wrapText="1"/>
    </xf>
    <xf numFmtId="0" fontId="18" fillId="3" borderId="7" xfId="0" applyFont="1" applyFill="1" applyBorder="1" applyAlignment="1">
      <alignment wrapText="1"/>
    </xf>
    <xf numFmtId="0" fontId="19" fillId="3" borderId="6" xfId="0" applyFont="1" applyFill="1" applyBorder="1" applyAlignment="1">
      <alignment horizontal="left" vertical="top" wrapText="1"/>
    </xf>
    <xf numFmtId="0" fontId="17" fillId="3" borderId="2" xfId="0" applyFont="1" applyFill="1" applyBorder="1" applyAlignment="1">
      <alignment vertical="center"/>
    </xf>
    <xf numFmtId="0" fontId="20" fillId="3" borderId="0" xfId="0" applyFont="1" applyFill="1"/>
    <xf numFmtId="0" fontId="20" fillId="2" borderId="0" xfId="0" applyFont="1" applyFill="1"/>
    <xf numFmtId="0" fontId="0" fillId="3" borderId="3" xfId="0" applyFill="1" applyBorder="1" applyAlignment="1" applyProtection="1">
      <alignment horizontal="left" vertical="top" wrapText="1"/>
      <protection locked="0"/>
    </xf>
    <xf numFmtId="0" fontId="0" fillId="3" borderId="0" xfId="0" applyFill="1" applyAlignment="1">
      <alignment horizontal="left" vertical="top"/>
    </xf>
    <xf numFmtId="0" fontId="0" fillId="3" borderId="0" xfId="0" applyFill="1" applyAlignment="1">
      <alignment horizontal="left" vertical="top" wrapText="1"/>
    </xf>
    <xf numFmtId="164" fontId="0" fillId="3" borderId="1" xfId="0" applyNumberFormat="1" applyFill="1" applyBorder="1" applyAlignment="1" applyProtection="1">
      <alignment horizontal="center" vertical="center"/>
      <protection locked="0"/>
    </xf>
    <xf numFmtId="164" fontId="0" fillId="3" borderId="0" xfId="0" applyNumberFormat="1" applyFill="1" applyAlignment="1">
      <alignment horizontal="center" vertical="center"/>
    </xf>
    <xf numFmtId="164" fontId="0" fillId="3" borderId="0" xfId="0" applyNumberFormat="1" applyFill="1" applyAlignment="1">
      <alignment horizontal="center"/>
    </xf>
    <xf numFmtId="0" fontId="12" fillId="3" borderId="6" xfId="0" applyFont="1" applyFill="1" applyBorder="1" applyProtection="1">
      <protection locked="0"/>
    </xf>
    <xf numFmtId="0" fontId="3" fillId="3" borderId="7" xfId="0" applyFont="1" applyFill="1" applyBorder="1" applyAlignment="1" applyProtection="1">
      <alignment wrapText="1"/>
      <protection locked="0"/>
    </xf>
    <xf numFmtId="0" fontId="0" fillId="3" borderId="7" xfId="0" applyFill="1" applyBorder="1" applyProtection="1">
      <protection locked="0"/>
    </xf>
    <xf numFmtId="0" fontId="12" fillId="3" borderId="6" xfId="0" applyFont="1" applyFill="1" applyBorder="1" applyAlignment="1">
      <alignment horizontal="left" vertical="center"/>
    </xf>
    <xf numFmtId="0" fontId="12" fillId="3" borderId="6" xfId="0" applyFont="1" applyFill="1" applyBorder="1" applyAlignment="1">
      <alignment horizontal="justify" vertical="center" wrapText="1"/>
    </xf>
    <xf numFmtId="0" fontId="21" fillId="3" borderId="0" xfId="0" applyFont="1" applyFill="1"/>
    <xf numFmtId="0" fontId="21" fillId="7" borderId="0" xfId="0" applyFont="1" applyFill="1"/>
    <xf numFmtId="0" fontId="21" fillId="2" borderId="0" xfId="0" applyFont="1" applyFill="1"/>
    <xf numFmtId="0" fontId="22" fillId="3" borderId="0" xfId="0" applyFont="1" applyFill="1"/>
    <xf numFmtId="0" fontId="22" fillId="3" borderId="0" xfId="0" applyFont="1" applyFill="1" applyAlignment="1">
      <alignment wrapText="1"/>
    </xf>
    <xf numFmtId="0" fontId="22" fillId="0" borderId="0" xfId="0" applyFont="1"/>
    <xf numFmtId="0" fontId="22" fillId="0" borderId="0" xfId="0" applyFont="1" applyAlignment="1">
      <alignment wrapText="1"/>
    </xf>
    <xf numFmtId="0" fontId="12" fillId="3" borderId="8" xfId="0" applyFont="1" applyFill="1" applyBorder="1" applyAlignment="1">
      <alignment horizontal="left" vertical="center"/>
    </xf>
    <xf numFmtId="0" fontId="12" fillId="3" borderId="8" xfId="0" applyFont="1" applyFill="1" applyBorder="1"/>
    <xf numFmtId="0" fontId="5" fillId="4" borderId="0" xfId="0" applyFont="1" applyFill="1" applyAlignment="1">
      <alignment horizontal="center"/>
    </xf>
    <xf numFmtId="0" fontId="8" fillId="5" borderId="0" xfId="0" applyFont="1" applyFill="1" applyAlignment="1">
      <alignment horizontal="center"/>
    </xf>
    <xf numFmtId="0" fontId="1" fillId="5" borderId="0" xfId="0" applyFont="1" applyFill="1" applyAlignment="1">
      <alignment horizontal="center"/>
    </xf>
    <xf numFmtId="0" fontId="4" fillId="3" borderId="0" xfId="0" applyFont="1" applyFill="1" applyAlignment="1">
      <alignment horizontal="center"/>
    </xf>
    <xf numFmtId="0" fontId="0" fillId="3" borderId="0" xfId="0" applyFill="1" applyAlignment="1">
      <alignment horizontal="center"/>
    </xf>
    <xf numFmtId="0" fontId="4" fillId="3" borderId="0" xfId="0" applyFont="1" applyFill="1" applyAlignment="1">
      <alignment horizontal="left"/>
    </xf>
    <xf numFmtId="0" fontId="21" fillId="3" borderId="0" xfId="0" applyFont="1" applyFill="1" applyAlignment="1">
      <alignment horizontal="left"/>
    </xf>
  </cellXfs>
  <cellStyles count="1">
    <cellStyle name="Normal" xfId="0" builtinId="0"/>
  </cellStyles>
  <dxfs count="64">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
      <fill>
        <patternFill>
          <bgColor theme="9" tint="0.59996337778862885"/>
        </patternFill>
      </fill>
    </dxf>
    <dxf>
      <fill>
        <patternFill>
          <bgColor theme="5" tint="0.39994506668294322"/>
        </patternFill>
      </fill>
    </dxf>
    <dxf>
      <fill>
        <patternFill>
          <bgColor rgb="FFFFE699"/>
        </patternFill>
      </fill>
    </dxf>
    <dxf>
      <fill>
        <patternFill>
          <bgColor theme="0" tint="-0.14996795556505021"/>
        </patternFill>
      </fill>
    </dxf>
  </dxfs>
  <tableStyles count="0" defaultTableStyle="TableStyleMedium2" defaultPivotStyle="PivotStyleLight16"/>
  <colors>
    <mruColors>
      <color rgb="FFFFE699"/>
      <color rgb="FFE4A429"/>
      <color rgb="FFCCE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76.xml"/><Relationship Id="rId1" Type="http://schemas.microsoft.com/office/2011/relationships/chartStyle" Target="style76.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'Data Input'!$O$22</c:f>
              <c:strCache>
                <c:ptCount val="1"/>
                <c:pt idx="0">
                  <c:v>Present</c:v>
                </c:pt>
              </c:strCache>
            </c:strRef>
          </c:tx>
          <c:spPr>
            <a:solidFill>
              <a:schemeClr val="accent6">
                <a:lumMod val="40000"/>
                <a:lumOff val="60000"/>
              </a:schemeClr>
            </a:solidFill>
            <a:ln>
              <a:noFill/>
            </a:ln>
            <a:effectLst/>
          </c:spPr>
          <c:invertIfNegative val="0"/>
          <c:cat>
            <c:strRef>
              <c:f>'Data Input'!$N$23:$N$25</c:f>
              <c:strCache>
                <c:ptCount val="3"/>
                <c:pt idx="0">
                  <c:v>Knowledge</c:v>
                </c:pt>
                <c:pt idx="1">
                  <c:v>Skill</c:v>
                </c:pt>
                <c:pt idx="2">
                  <c:v>Attitudinal</c:v>
                </c:pt>
              </c:strCache>
            </c:strRef>
          </c:cat>
          <c:val>
            <c:numRef>
              <c:f>'Data Input'!$O$23:$O$25</c:f>
              <c:numCache>
                <c:formatCode>General</c:formatCode>
                <c:ptCount val="3"/>
                <c:pt idx="0">
                  <c:v>0</c:v>
                </c:pt>
                <c:pt idx="1">
                  <c:v>0</c:v>
                </c:pt>
                <c:pt idx="2">
                  <c:v>0</c:v>
                </c:pt>
              </c:numCache>
            </c:numRef>
          </c:val>
          <c:extLst>
            <c:ext xmlns:c16="http://schemas.microsoft.com/office/drawing/2014/chart" uri="{C3380CC4-5D6E-409C-BE32-E72D297353CC}">
              <c16:uniqueId val="{00000000-2D75-3845-90EF-CEBB6BFE3DD8}"/>
            </c:ext>
          </c:extLst>
        </c:ser>
        <c:ser>
          <c:idx val="1"/>
          <c:order val="1"/>
          <c:tx>
            <c:strRef>
              <c:f>'Data Input'!$P$22</c:f>
              <c:strCache>
                <c:ptCount val="1"/>
                <c:pt idx="0">
                  <c:v>Present to some extent</c:v>
                </c:pt>
              </c:strCache>
            </c:strRef>
          </c:tx>
          <c:spPr>
            <a:solidFill>
              <a:srgbClr val="FFE699"/>
            </a:solidFill>
            <a:ln>
              <a:noFill/>
            </a:ln>
            <a:effectLst/>
          </c:spPr>
          <c:invertIfNegative val="0"/>
          <c:cat>
            <c:strRef>
              <c:f>'Data Input'!$N$23:$N$25</c:f>
              <c:strCache>
                <c:ptCount val="3"/>
                <c:pt idx="0">
                  <c:v>Knowledge</c:v>
                </c:pt>
                <c:pt idx="1">
                  <c:v>Skill</c:v>
                </c:pt>
                <c:pt idx="2">
                  <c:v>Attitudinal</c:v>
                </c:pt>
              </c:strCache>
            </c:strRef>
          </c:cat>
          <c:val>
            <c:numRef>
              <c:f>'Data Input'!$P$23:$P$25</c:f>
              <c:numCache>
                <c:formatCode>General</c:formatCode>
                <c:ptCount val="3"/>
                <c:pt idx="0">
                  <c:v>0</c:v>
                </c:pt>
                <c:pt idx="1">
                  <c:v>0</c:v>
                </c:pt>
                <c:pt idx="2">
                  <c:v>0</c:v>
                </c:pt>
              </c:numCache>
            </c:numRef>
          </c:val>
          <c:extLst>
            <c:ext xmlns:c16="http://schemas.microsoft.com/office/drawing/2014/chart" uri="{C3380CC4-5D6E-409C-BE32-E72D297353CC}">
              <c16:uniqueId val="{00000001-2D75-3845-90EF-CEBB6BFE3DD8}"/>
            </c:ext>
          </c:extLst>
        </c:ser>
        <c:ser>
          <c:idx val="2"/>
          <c:order val="2"/>
          <c:tx>
            <c:strRef>
              <c:f>'Data Input'!$Q$22</c:f>
              <c:strCache>
                <c:ptCount val="1"/>
                <c:pt idx="0">
                  <c:v>Absent</c:v>
                </c:pt>
              </c:strCache>
            </c:strRef>
          </c:tx>
          <c:spPr>
            <a:solidFill>
              <a:schemeClr val="accent2">
                <a:lumMod val="60000"/>
                <a:lumOff val="40000"/>
              </a:schemeClr>
            </a:solidFill>
            <a:ln>
              <a:noFill/>
            </a:ln>
            <a:effectLst/>
          </c:spPr>
          <c:invertIfNegative val="0"/>
          <c:cat>
            <c:strRef>
              <c:f>'Data Input'!$N$23:$N$25</c:f>
              <c:strCache>
                <c:ptCount val="3"/>
                <c:pt idx="0">
                  <c:v>Knowledge</c:v>
                </c:pt>
                <c:pt idx="1">
                  <c:v>Skill</c:v>
                </c:pt>
                <c:pt idx="2">
                  <c:v>Attitudinal</c:v>
                </c:pt>
              </c:strCache>
            </c:strRef>
          </c:cat>
          <c:val>
            <c:numRef>
              <c:f>'Data Input'!$Q$23:$Q$25</c:f>
              <c:numCache>
                <c:formatCode>General</c:formatCode>
                <c:ptCount val="3"/>
                <c:pt idx="0">
                  <c:v>0</c:v>
                </c:pt>
                <c:pt idx="1">
                  <c:v>0</c:v>
                </c:pt>
                <c:pt idx="2">
                  <c:v>0</c:v>
                </c:pt>
              </c:numCache>
            </c:numRef>
          </c:val>
          <c:extLst>
            <c:ext xmlns:c16="http://schemas.microsoft.com/office/drawing/2014/chart" uri="{C3380CC4-5D6E-409C-BE32-E72D297353CC}">
              <c16:uniqueId val="{00000002-2D75-3845-90EF-CEBB6BFE3DD8}"/>
            </c:ext>
          </c:extLst>
        </c:ser>
        <c:ser>
          <c:idx val="3"/>
          <c:order val="3"/>
          <c:tx>
            <c:strRef>
              <c:f>'Data Input'!$R$22</c:f>
              <c:strCache>
                <c:ptCount val="1"/>
                <c:pt idx="0">
                  <c:v>No response</c:v>
                </c:pt>
              </c:strCache>
            </c:strRef>
          </c:tx>
          <c:spPr>
            <a:solidFill>
              <a:schemeClr val="bg2">
                <a:lumMod val="90000"/>
              </a:schemeClr>
            </a:solidFill>
            <a:ln>
              <a:noFill/>
            </a:ln>
            <a:effectLst/>
          </c:spPr>
          <c:invertIfNegative val="0"/>
          <c:cat>
            <c:strRef>
              <c:f>'Data Input'!$N$23:$N$25</c:f>
              <c:strCache>
                <c:ptCount val="3"/>
                <c:pt idx="0">
                  <c:v>Knowledge</c:v>
                </c:pt>
                <c:pt idx="1">
                  <c:v>Skill</c:v>
                </c:pt>
                <c:pt idx="2">
                  <c:v>Attitudinal</c:v>
                </c:pt>
              </c:strCache>
            </c:strRef>
          </c:cat>
          <c:val>
            <c:numRef>
              <c:f>'Data Input'!$R$23:$R$25</c:f>
              <c:numCache>
                <c:formatCode>General</c:formatCode>
                <c:ptCount val="3"/>
                <c:pt idx="0">
                  <c:v>0</c:v>
                </c:pt>
                <c:pt idx="1">
                  <c:v>0</c:v>
                </c:pt>
                <c:pt idx="2">
                  <c:v>0</c:v>
                </c:pt>
              </c:numCache>
            </c:numRef>
          </c:val>
          <c:extLst>
            <c:ext xmlns:c16="http://schemas.microsoft.com/office/drawing/2014/chart" uri="{C3380CC4-5D6E-409C-BE32-E72D297353CC}">
              <c16:uniqueId val="{00000003-2D75-3845-90EF-CEBB6BFE3DD8}"/>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'3'!$O$22</c:f>
              <c:strCache>
                <c:ptCount val="1"/>
                <c:pt idx="0">
                  <c:v>Present</c:v>
                </c:pt>
              </c:strCache>
            </c:strRef>
          </c:tx>
          <c:spPr>
            <a:solidFill>
              <a:schemeClr val="accent6">
                <a:lumMod val="40000"/>
                <a:lumOff val="60000"/>
              </a:schemeClr>
            </a:solidFill>
            <a:ln>
              <a:noFill/>
            </a:ln>
            <a:effectLst/>
          </c:spPr>
          <c:invertIfNegative val="0"/>
          <c:cat>
            <c:strRef>
              <c:f>'3'!$N$23:$N$25</c:f>
              <c:strCache>
                <c:ptCount val="3"/>
                <c:pt idx="0">
                  <c:v>Knowledge</c:v>
                </c:pt>
                <c:pt idx="2">
                  <c:v>Attitudinal</c:v>
                </c:pt>
              </c:strCache>
            </c:strRef>
          </c:cat>
          <c:val>
            <c:numRef>
              <c:f>'3'!$O$23:$O$25</c:f>
              <c:numCache>
                <c:formatCode>General</c:formatCode>
                <c:ptCount val="3"/>
                <c:pt idx="0">
                  <c:v>0</c:v>
                </c:pt>
                <c:pt idx="2">
                  <c:v>0</c:v>
                </c:pt>
              </c:numCache>
            </c:numRef>
          </c:val>
          <c:extLst>
            <c:ext xmlns:c16="http://schemas.microsoft.com/office/drawing/2014/chart" uri="{C3380CC4-5D6E-409C-BE32-E72D297353CC}">
              <c16:uniqueId val="{00000000-F9A4-B244-A65B-B4F43F7908B2}"/>
            </c:ext>
          </c:extLst>
        </c:ser>
        <c:ser>
          <c:idx val="1"/>
          <c:order val="1"/>
          <c:tx>
            <c:strRef>
              <c:f>'3'!$P$22</c:f>
              <c:strCache>
                <c:ptCount val="1"/>
                <c:pt idx="0">
                  <c:v>Present to some extent</c:v>
                </c:pt>
              </c:strCache>
            </c:strRef>
          </c:tx>
          <c:spPr>
            <a:solidFill>
              <a:srgbClr val="FFE699"/>
            </a:solidFill>
            <a:ln>
              <a:noFill/>
            </a:ln>
            <a:effectLst/>
          </c:spPr>
          <c:invertIfNegative val="0"/>
          <c:cat>
            <c:strRef>
              <c:f>'3'!$N$23:$N$25</c:f>
              <c:strCache>
                <c:ptCount val="3"/>
                <c:pt idx="0">
                  <c:v>Knowledge</c:v>
                </c:pt>
                <c:pt idx="2">
                  <c:v>Attitudinal</c:v>
                </c:pt>
              </c:strCache>
            </c:strRef>
          </c:cat>
          <c:val>
            <c:numRef>
              <c:f>'3'!$P$23:$P$25</c:f>
              <c:numCache>
                <c:formatCode>General</c:formatCode>
                <c:ptCount val="3"/>
                <c:pt idx="0">
                  <c:v>0</c:v>
                </c:pt>
                <c:pt idx="2">
                  <c:v>0</c:v>
                </c:pt>
              </c:numCache>
            </c:numRef>
          </c:val>
          <c:extLst>
            <c:ext xmlns:c16="http://schemas.microsoft.com/office/drawing/2014/chart" uri="{C3380CC4-5D6E-409C-BE32-E72D297353CC}">
              <c16:uniqueId val="{00000001-F9A4-B244-A65B-B4F43F7908B2}"/>
            </c:ext>
          </c:extLst>
        </c:ser>
        <c:ser>
          <c:idx val="2"/>
          <c:order val="2"/>
          <c:tx>
            <c:strRef>
              <c:f>'3'!$Q$22</c:f>
              <c:strCache>
                <c:ptCount val="1"/>
                <c:pt idx="0">
                  <c:v>Absent</c:v>
                </c:pt>
              </c:strCache>
            </c:strRef>
          </c:tx>
          <c:spPr>
            <a:solidFill>
              <a:schemeClr val="accent2">
                <a:lumMod val="60000"/>
                <a:lumOff val="40000"/>
              </a:schemeClr>
            </a:solidFill>
            <a:ln>
              <a:noFill/>
            </a:ln>
            <a:effectLst/>
          </c:spPr>
          <c:invertIfNegative val="0"/>
          <c:cat>
            <c:strRef>
              <c:f>'3'!$N$23:$N$25</c:f>
              <c:strCache>
                <c:ptCount val="3"/>
                <c:pt idx="0">
                  <c:v>Knowledge</c:v>
                </c:pt>
                <c:pt idx="2">
                  <c:v>Attitudinal</c:v>
                </c:pt>
              </c:strCache>
            </c:strRef>
          </c:cat>
          <c:val>
            <c:numRef>
              <c:f>'3'!$Q$23:$Q$25</c:f>
              <c:numCache>
                <c:formatCode>General</c:formatCode>
                <c:ptCount val="3"/>
                <c:pt idx="0">
                  <c:v>0</c:v>
                </c:pt>
                <c:pt idx="2">
                  <c:v>0</c:v>
                </c:pt>
              </c:numCache>
            </c:numRef>
          </c:val>
          <c:extLst>
            <c:ext xmlns:c16="http://schemas.microsoft.com/office/drawing/2014/chart" uri="{C3380CC4-5D6E-409C-BE32-E72D297353CC}">
              <c16:uniqueId val="{00000002-F9A4-B244-A65B-B4F43F7908B2}"/>
            </c:ext>
          </c:extLst>
        </c:ser>
        <c:ser>
          <c:idx val="3"/>
          <c:order val="3"/>
          <c:tx>
            <c:strRef>
              <c:f>'3'!$R$22</c:f>
              <c:strCache>
                <c:ptCount val="1"/>
                <c:pt idx="0">
                  <c:v>No response</c:v>
                </c:pt>
              </c:strCache>
            </c:strRef>
          </c:tx>
          <c:spPr>
            <a:solidFill>
              <a:schemeClr val="bg2">
                <a:lumMod val="90000"/>
              </a:schemeClr>
            </a:solidFill>
            <a:ln>
              <a:noFill/>
            </a:ln>
            <a:effectLst/>
          </c:spPr>
          <c:invertIfNegative val="0"/>
          <c:cat>
            <c:strRef>
              <c:f>'3'!$N$23:$N$25</c:f>
              <c:strCache>
                <c:ptCount val="3"/>
                <c:pt idx="0">
                  <c:v>Knowledge</c:v>
                </c:pt>
                <c:pt idx="2">
                  <c:v>Attitudinal</c:v>
                </c:pt>
              </c:strCache>
            </c:strRef>
          </c:cat>
          <c:val>
            <c:numRef>
              <c:f>'3'!$R$23:$R$25</c:f>
              <c:numCache>
                <c:formatCode>General</c:formatCode>
                <c:ptCount val="3"/>
                <c:pt idx="0">
                  <c:v>0</c:v>
                </c:pt>
                <c:pt idx="2">
                  <c:v>0</c:v>
                </c:pt>
              </c:numCache>
            </c:numRef>
          </c:val>
          <c:extLst>
            <c:ext xmlns:c16="http://schemas.microsoft.com/office/drawing/2014/chart" uri="{C3380CC4-5D6E-409C-BE32-E72D297353CC}">
              <c16:uniqueId val="{00000003-F9A4-B244-A65B-B4F43F7908B2}"/>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'3'!$O$44</c:f>
              <c:strCache>
                <c:ptCount val="1"/>
                <c:pt idx="0">
                  <c:v>Yes</c:v>
                </c:pt>
              </c:strCache>
            </c:strRef>
          </c:tx>
          <c:spPr>
            <a:solidFill>
              <a:schemeClr val="accent6">
                <a:lumMod val="60000"/>
                <a:lumOff val="40000"/>
              </a:schemeClr>
            </a:solidFill>
            <a:ln>
              <a:noFill/>
            </a:ln>
            <a:effectLst/>
          </c:spPr>
          <c:invertIfNegative val="0"/>
          <c:cat>
            <c:strRef>
              <c:f>'3'!$N$45</c:f>
              <c:strCache>
                <c:ptCount val="1"/>
                <c:pt idx="0">
                  <c:v>Count</c:v>
                </c:pt>
              </c:strCache>
            </c:strRef>
          </c:cat>
          <c:val>
            <c:numRef>
              <c:f>'3'!$O$45</c:f>
              <c:numCache>
                <c:formatCode>General</c:formatCode>
                <c:ptCount val="1"/>
                <c:pt idx="0">
                  <c:v>0</c:v>
                </c:pt>
              </c:numCache>
            </c:numRef>
          </c:val>
          <c:extLst>
            <c:ext xmlns:c16="http://schemas.microsoft.com/office/drawing/2014/chart" uri="{C3380CC4-5D6E-409C-BE32-E72D297353CC}">
              <c16:uniqueId val="{00000000-1939-8C42-B50D-532D4B79786F}"/>
            </c:ext>
          </c:extLst>
        </c:ser>
        <c:ser>
          <c:idx val="1"/>
          <c:order val="1"/>
          <c:tx>
            <c:strRef>
              <c:f>'3'!$P$44</c:f>
              <c:strCache>
                <c:ptCount val="1"/>
                <c:pt idx="0">
                  <c:v>Somewhat</c:v>
                </c:pt>
              </c:strCache>
            </c:strRef>
          </c:tx>
          <c:spPr>
            <a:solidFill>
              <a:srgbClr val="FFE699"/>
            </a:solidFill>
            <a:ln>
              <a:noFill/>
            </a:ln>
            <a:effectLst/>
          </c:spPr>
          <c:invertIfNegative val="0"/>
          <c:cat>
            <c:strRef>
              <c:f>'3'!$N$45</c:f>
              <c:strCache>
                <c:ptCount val="1"/>
                <c:pt idx="0">
                  <c:v>Count</c:v>
                </c:pt>
              </c:strCache>
            </c:strRef>
          </c:cat>
          <c:val>
            <c:numRef>
              <c:f>'3'!$P$45</c:f>
              <c:numCache>
                <c:formatCode>General</c:formatCode>
                <c:ptCount val="1"/>
                <c:pt idx="0">
                  <c:v>0</c:v>
                </c:pt>
              </c:numCache>
            </c:numRef>
          </c:val>
          <c:extLst>
            <c:ext xmlns:c16="http://schemas.microsoft.com/office/drawing/2014/chart" uri="{C3380CC4-5D6E-409C-BE32-E72D297353CC}">
              <c16:uniqueId val="{00000001-1939-8C42-B50D-532D4B79786F}"/>
            </c:ext>
          </c:extLst>
        </c:ser>
        <c:ser>
          <c:idx val="2"/>
          <c:order val="2"/>
          <c:tx>
            <c:strRef>
              <c:f>'3'!$Q$44</c:f>
              <c:strCache>
                <c:ptCount val="1"/>
                <c:pt idx="0">
                  <c:v>No</c:v>
                </c:pt>
              </c:strCache>
            </c:strRef>
          </c:tx>
          <c:spPr>
            <a:solidFill>
              <a:schemeClr val="accent2">
                <a:lumMod val="60000"/>
                <a:lumOff val="40000"/>
              </a:schemeClr>
            </a:solidFill>
            <a:ln>
              <a:noFill/>
            </a:ln>
            <a:effectLst/>
          </c:spPr>
          <c:invertIfNegative val="0"/>
          <c:cat>
            <c:strRef>
              <c:f>'3'!$N$45</c:f>
              <c:strCache>
                <c:ptCount val="1"/>
                <c:pt idx="0">
                  <c:v>Count</c:v>
                </c:pt>
              </c:strCache>
            </c:strRef>
          </c:cat>
          <c:val>
            <c:numRef>
              <c:f>'3'!$Q$45</c:f>
              <c:numCache>
                <c:formatCode>General</c:formatCode>
                <c:ptCount val="1"/>
                <c:pt idx="0">
                  <c:v>0</c:v>
                </c:pt>
              </c:numCache>
            </c:numRef>
          </c:val>
          <c:extLst>
            <c:ext xmlns:c16="http://schemas.microsoft.com/office/drawing/2014/chart" uri="{C3380CC4-5D6E-409C-BE32-E72D297353CC}">
              <c16:uniqueId val="{00000002-1939-8C42-B50D-532D4B79786F}"/>
            </c:ext>
          </c:extLst>
        </c:ser>
        <c:ser>
          <c:idx val="3"/>
          <c:order val="3"/>
          <c:tx>
            <c:strRef>
              <c:f>'3'!$R$44</c:f>
              <c:strCache>
                <c:ptCount val="1"/>
                <c:pt idx="0">
                  <c:v>I dont know</c:v>
                </c:pt>
              </c:strCache>
            </c:strRef>
          </c:tx>
          <c:spPr>
            <a:solidFill>
              <a:schemeClr val="bg2">
                <a:lumMod val="90000"/>
              </a:schemeClr>
            </a:solidFill>
            <a:ln>
              <a:noFill/>
            </a:ln>
            <a:effectLst/>
          </c:spPr>
          <c:invertIfNegative val="0"/>
          <c:cat>
            <c:strRef>
              <c:f>'3'!$N$45</c:f>
              <c:strCache>
                <c:ptCount val="1"/>
                <c:pt idx="0">
                  <c:v>Count</c:v>
                </c:pt>
              </c:strCache>
            </c:strRef>
          </c:cat>
          <c:val>
            <c:numRef>
              <c:f>'3'!$R$45</c:f>
              <c:numCache>
                <c:formatCode>General</c:formatCode>
                <c:ptCount val="1"/>
                <c:pt idx="0">
                  <c:v>0</c:v>
                </c:pt>
              </c:numCache>
            </c:numRef>
          </c:val>
          <c:extLst>
            <c:ext xmlns:c16="http://schemas.microsoft.com/office/drawing/2014/chart" uri="{C3380CC4-5D6E-409C-BE32-E72D297353CC}">
              <c16:uniqueId val="{00000003-1939-8C42-B50D-532D4B79786F}"/>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'3'!$O$47</c:f>
              <c:strCache>
                <c:ptCount val="1"/>
                <c:pt idx="0">
                  <c:v>Present</c:v>
                </c:pt>
              </c:strCache>
            </c:strRef>
          </c:tx>
          <c:spPr>
            <a:solidFill>
              <a:schemeClr val="accent6">
                <a:lumMod val="60000"/>
                <a:lumOff val="40000"/>
              </a:schemeClr>
            </a:solidFill>
            <a:ln>
              <a:noFill/>
            </a:ln>
            <a:effectLst/>
          </c:spPr>
          <c:invertIfNegative val="0"/>
          <c:cat>
            <c:strRef>
              <c:f>'3'!$N$49:$N$51</c:f>
              <c:strCache>
                <c:ptCount val="3"/>
                <c:pt idx="0">
                  <c:v>Knowledge</c:v>
                </c:pt>
                <c:pt idx="1">
                  <c:v>Skill</c:v>
                </c:pt>
                <c:pt idx="2">
                  <c:v>Attitudinal</c:v>
                </c:pt>
              </c:strCache>
            </c:strRef>
          </c:cat>
          <c:val>
            <c:numRef>
              <c:f>'3'!$O$49:$O$51</c:f>
              <c:numCache>
                <c:formatCode>General</c:formatCode>
                <c:ptCount val="3"/>
                <c:pt idx="0">
                  <c:v>0</c:v>
                </c:pt>
                <c:pt idx="1">
                  <c:v>0</c:v>
                </c:pt>
                <c:pt idx="2">
                  <c:v>0</c:v>
                </c:pt>
              </c:numCache>
            </c:numRef>
          </c:val>
          <c:extLst>
            <c:ext xmlns:c16="http://schemas.microsoft.com/office/drawing/2014/chart" uri="{C3380CC4-5D6E-409C-BE32-E72D297353CC}">
              <c16:uniqueId val="{00000000-34E6-6146-8700-2104490F836E}"/>
            </c:ext>
          </c:extLst>
        </c:ser>
        <c:ser>
          <c:idx val="1"/>
          <c:order val="1"/>
          <c:tx>
            <c:strRef>
              <c:f>'3'!$P$47</c:f>
              <c:strCache>
                <c:ptCount val="1"/>
                <c:pt idx="0">
                  <c:v>Present to some extent</c:v>
                </c:pt>
              </c:strCache>
            </c:strRef>
          </c:tx>
          <c:spPr>
            <a:solidFill>
              <a:srgbClr val="FFE699"/>
            </a:solidFill>
            <a:ln>
              <a:noFill/>
            </a:ln>
            <a:effectLst/>
          </c:spPr>
          <c:invertIfNegative val="0"/>
          <c:cat>
            <c:strRef>
              <c:f>'3'!$N$49:$N$51</c:f>
              <c:strCache>
                <c:ptCount val="3"/>
                <c:pt idx="0">
                  <c:v>Knowledge</c:v>
                </c:pt>
                <c:pt idx="1">
                  <c:v>Skill</c:v>
                </c:pt>
                <c:pt idx="2">
                  <c:v>Attitudinal</c:v>
                </c:pt>
              </c:strCache>
            </c:strRef>
          </c:cat>
          <c:val>
            <c:numRef>
              <c:f>'3'!$P$49:$P$51</c:f>
              <c:numCache>
                <c:formatCode>General</c:formatCode>
                <c:ptCount val="3"/>
                <c:pt idx="0">
                  <c:v>0</c:v>
                </c:pt>
                <c:pt idx="1">
                  <c:v>0</c:v>
                </c:pt>
                <c:pt idx="2">
                  <c:v>0</c:v>
                </c:pt>
              </c:numCache>
            </c:numRef>
          </c:val>
          <c:extLst>
            <c:ext xmlns:c16="http://schemas.microsoft.com/office/drawing/2014/chart" uri="{C3380CC4-5D6E-409C-BE32-E72D297353CC}">
              <c16:uniqueId val="{00000001-34E6-6146-8700-2104490F836E}"/>
            </c:ext>
          </c:extLst>
        </c:ser>
        <c:ser>
          <c:idx val="2"/>
          <c:order val="2"/>
          <c:tx>
            <c:strRef>
              <c:f>'3'!$Q$47</c:f>
              <c:strCache>
                <c:ptCount val="1"/>
                <c:pt idx="0">
                  <c:v>Absent</c:v>
                </c:pt>
              </c:strCache>
            </c:strRef>
          </c:tx>
          <c:spPr>
            <a:solidFill>
              <a:schemeClr val="accent2">
                <a:lumMod val="60000"/>
                <a:lumOff val="40000"/>
              </a:schemeClr>
            </a:solidFill>
            <a:ln>
              <a:noFill/>
            </a:ln>
            <a:effectLst/>
          </c:spPr>
          <c:invertIfNegative val="0"/>
          <c:cat>
            <c:strRef>
              <c:f>'3'!$N$49:$N$51</c:f>
              <c:strCache>
                <c:ptCount val="3"/>
                <c:pt idx="0">
                  <c:v>Knowledge</c:v>
                </c:pt>
                <c:pt idx="1">
                  <c:v>Skill</c:v>
                </c:pt>
                <c:pt idx="2">
                  <c:v>Attitudinal</c:v>
                </c:pt>
              </c:strCache>
            </c:strRef>
          </c:cat>
          <c:val>
            <c:numRef>
              <c:f>'3'!$Q$49:$Q$51</c:f>
              <c:numCache>
                <c:formatCode>General</c:formatCode>
                <c:ptCount val="3"/>
                <c:pt idx="0">
                  <c:v>0</c:v>
                </c:pt>
                <c:pt idx="1">
                  <c:v>0</c:v>
                </c:pt>
                <c:pt idx="2">
                  <c:v>0</c:v>
                </c:pt>
              </c:numCache>
            </c:numRef>
          </c:val>
          <c:extLst>
            <c:ext xmlns:c16="http://schemas.microsoft.com/office/drawing/2014/chart" uri="{C3380CC4-5D6E-409C-BE32-E72D297353CC}">
              <c16:uniqueId val="{00000002-34E6-6146-8700-2104490F836E}"/>
            </c:ext>
          </c:extLst>
        </c:ser>
        <c:ser>
          <c:idx val="3"/>
          <c:order val="3"/>
          <c:tx>
            <c:strRef>
              <c:f>'3'!$R$47</c:f>
              <c:strCache>
                <c:ptCount val="1"/>
                <c:pt idx="0">
                  <c:v>No response</c:v>
                </c:pt>
              </c:strCache>
            </c:strRef>
          </c:tx>
          <c:spPr>
            <a:solidFill>
              <a:schemeClr val="bg2">
                <a:lumMod val="90000"/>
              </a:schemeClr>
            </a:solidFill>
            <a:ln>
              <a:noFill/>
            </a:ln>
            <a:effectLst/>
          </c:spPr>
          <c:invertIfNegative val="0"/>
          <c:cat>
            <c:strRef>
              <c:f>'3'!$N$49:$N$51</c:f>
              <c:strCache>
                <c:ptCount val="3"/>
                <c:pt idx="0">
                  <c:v>Knowledge</c:v>
                </c:pt>
                <c:pt idx="1">
                  <c:v>Skill</c:v>
                </c:pt>
                <c:pt idx="2">
                  <c:v>Attitudinal</c:v>
                </c:pt>
              </c:strCache>
            </c:strRef>
          </c:cat>
          <c:val>
            <c:numRef>
              <c:f>'3'!$R$49:$R$51</c:f>
              <c:numCache>
                <c:formatCode>General</c:formatCode>
                <c:ptCount val="3"/>
                <c:pt idx="0">
                  <c:v>0</c:v>
                </c:pt>
                <c:pt idx="1">
                  <c:v>0</c:v>
                </c:pt>
                <c:pt idx="2">
                  <c:v>0</c:v>
                </c:pt>
              </c:numCache>
            </c:numRef>
          </c:val>
          <c:extLst>
            <c:ext xmlns:c16="http://schemas.microsoft.com/office/drawing/2014/chart" uri="{C3380CC4-5D6E-409C-BE32-E72D297353CC}">
              <c16:uniqueId val="{00000003-34E6-6146-8700-2104490F836E}"/>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'4'!$O$19</c:f>
              <c:strCache>
                <c:ptCount val="1"/>
                <c:pt idx="0">
                  <c:v>Yes</c:v>
                </c:pt>
              </c:strCache>
            </c:strRef>
          </c:tx>
          <c:spPr>
            <a:solidFill>
              <a:schemeClr val="accent6">
                <a:lumMod val="40000"/>
                <a:lumOff val="60000"/>
              </a:schemeClr>
            </a:solidFill>
            <a:ln>
              <a:noFill/>
            </a:ln>
            <a:effectLst/>
          </c:spPr>
          <c:invertIfNegative val="0"/>
          <c:cat>
            <c:strRef>
              <c:f>'4'!$N$20</c:f>
              <c:strCache>
                <c:ptCount val="1"/>
                <c:pt idx="0">
                  <c:v>Count</c:v>
                </c:pt>
              </c:strCache>
            </c:strRef>
          </c:cat>
          <c:val>
            <c:numRef>
              <c:f>'4'!$O$20</c:f>
              <c:numCache>
                <c:formatCode>General</c:formatCode>
                <c:ptCount val="1"/>
                <c:pt idx="0">
                  <c:v>0</c:v>
                </c:pt>
              </c:numCache>
            </c:numRef>
          </c:val>
          <c:extLst>
            <c:ext xmlns:c16="http://schemas.microsoft.com/office/drawing/2014/chart" uri="{C3380CC4-5D6E-409C-BE32-E72D297353CC}">
              <c16:uniqueId val="{00000000-41FE-624A-9CE9-36923CD2F635}"/>
            </c:ext>
          </c:extLst>
        </c:ser>
        <c:ser>
          <c:idx val="1"/>
          <c:order val="1"/>
          <c:tx>
            <c:strRef>
              <c:f>'4'!$P$19</c:f>
              <c:strCache>
                <c:ptCount val="1"/>
                <c:pt idx="0">
                  <c:v>Somewhat</c:v>
                </c:pt>
              </c:strCache>
            </c:strRef>
          </c:tx>
          <c:spPr>
            <a:solidFill>
              <a:srgbClr val="FFE699"/>
            </a:solidFill>
            <a:ln>
              <a:noFill/>
            </a:ln>
            <a:effectLst/>
          </c:spPr>
          <c:invertIfNegative val="0"/>
          <c:cat>
            <c:strRef>
              <c:f>'4'!$N$20</c:f>
              <c:strCache>
                <c:ptCount val="1"/>
                <c:pt idx="0">
                  <c:v>Count</c:v>
                </c:pt>
              </c:strCache>
            </c:strRef>
          </c:cat>
          <c:val>
            <c:numRef>
              <c:f>'4'!$P$20</c:f>
              <c:numCache>
                <c:formatCode>General</c:formatCode>
                <c:ptCount val="1"/>
                <c:pt idx="0">
                  <c:v>0</c:v>
                </c:pt>
              </c:numCache>
            </c:numRef>
          </c:val>
          <c:extLst>
            <c:ext xmlns:c16="http://schemas.microsoft.com/office/drawing/2014/chart" uri="{C3380CC4-5D6E-409C-BE32-E72D297353CC}">
              <c16:uniqueId val="{00000001-41FE-624A-9CE9-36923CD2F635}"/>
            </c:ext>
          </c:extLst>
        </c:ser>
        <c:ser>
          <c:idx val="2"/>
          <c:order val="2"/>
          <c:tx>
            <c:strRef>
              <c:f>'4'!$Q$19</c:f>
              <c:strCache>
                <c:ptCount val="1"/>
                <c:pt idx="0">
                  <c:v>No</c:v>
                </c:pt>
              </c:strCache>
            </c:strRef>
          </c:tx>
          <c:spPr>
            <a:solidFill>
              <a:schemeClr val="accent2">
                <a:lumMod val="60000"/>
                <a:lumOff val="40000"/>
              </a:schemeClr>
            </a:solidFill>
            <a:ln>
              <a:noFill/>
            </a:ln>
            <a:effectLst/>
          </c:spPr>
          <c:invertIfNegative val="0"/>
          <c:cat>
            <c:strRef>
              <c:f>'4'!$N$20</c:f>
              <c:strCache>
                <c:ptCount val="1"/>
                <c:pt idx="0">
                  <c:v>Count</c:v>
                </c:pt>
              </c:strCache>
            </c:strRef>
          </c:cat>
          <c:val>
            <c:numRef>
              <c:f>'4'!$Q$20</c:f>
              <c:numCache>
                <c:formatCode>General</c:formatCode>
                <c:ptCount val="1"/>
                <c:pt idx="0">
                  <c:v>0</c:v>
                </c:pt>
              </c:numCache>
            </c:numRef>
          </c:val>
          <c:extLst>
            <c:ext xmlns:c16="http://schemas.microsoft.com/office/drawing/2014/chart" uri="{C3380CC4-5D6E-409C-BE32-E72D297353CC}">
              <c16:uniqueId val="{00000002-41FE-624A-9CE9-36923CD2F635}"/>
            </c:ext>
          </c:extLst>
        </c:ser>
        <c:ser>
          <c:idx val="3"/>
          <c:order val="3"/>
          <c:tx>
            <c:strRef>
              <c:f>'4'!$R$19</c:f>
              <c:strCache>
                <c:ptCount val="1"/>
                <c:pt idx="0">
                  <c:v>I dont know</c:v>
                </c:pt>
              </c:strCache>
            </c:strRef>
          </c:tx>
          <c:spPr>
            <a:solidFill>
              <a:schemeClr val="bg2">
                <a:lumMod val="90000"/>
              </a:schemeClr>
            </a:solidFill>
            <a:ln>
              <a:noFill/>
            </a:ln>
            <a:effectLst/>
          </c:spPr>
          <c:invertIfNegative val="0"/>
          <c:cat>
            <c:strRef>
              <c:f>'4'!$N$20</c:f>
              <c:strCache>
                <c:ptCount val="1"/>
                <c:pt idx="0">
                  <c:v>Count</c:v>
                </c:pt>
              </c:strCache>
            </c:strRef>
          </c:cat>
          <c:val>
            <c:numRef>
              <c:f>'4'!$R$20</c:f>
              <c:numCache>
                <c:formatCode>General</c:formatCode>
                <c:ptCount val="1"/>
                <c:pt idx="0">
                  <c:v>0</c:v>
                </c:pt>
              </c:numCache>
            </c:numRef>
          </c:val>
          <c:extLst>
            <c:ext xmlns:c16="http://schemas.microsoft.com/office/drawing/2014/chart" uri="{C3380CC4-5D6E-409C-BE32-E72D297353CC}">
              <c16:uniqueId val="{00000003-41FE-624A-9CE9-36923CD2F635}"/>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'4'!$O$22</c:f>
              <c:strCache>
                <c:ptCount val="1"/>
                <c:pt idx="0">
                  <c:v>Present</c:v>
                </c:pt>
              </c:strCache>
            </c:strRef>
          </c:tx>
          <c:spPr>
            <a:solidFill>
              <a:schemeClr val="accent6">
                <a:lumMod val="40000"/>
                <a:lumOff val="60000"/>
              </a:schemeClr>
            </a:solidFill>
            <a:ln>
              <a:noFill/>
            </a:ln>
            <a:effectLst/>
          </c:spPr>
          <c:invertIfNegative val="0"/>
          <c:cat>
            <c:strRef>
              <c:f>'4'!$N$23:$N$25</c:f>
              <c:strCache>
                <c:ptCount val="3"/>
                <c:pt idx="0">
                  <c:v>Knowledge</c:v>
                </c:pt>
                <c:pt idx="1">
                  <c:v>Skill</c:v>
                </c:pt>
                <c:pt idx="2">
                  <c:v>Attitudinal</c:v>
                </c:pt>
              </c:strCache>
            </c:strRef>
          </c:cat>
          <c:val>
            <c:numRef>
              <c:f>'4'!$O$23:$O$25</c:f>
              <c:numCache>
                <c:formatCode>General</c:formatCode>
                <c:ptCount val="3"/>
                <c:pt idx="0">
                  <c:v>0</c:v>
                </c:pt>
                <c:pt idx="1">
                  <c:v>0</c:v>
                </c:pt>
                <c:pt idx="2">
                  <c:v>0</c:v>
                </c:pt>
              </c:numCache>
            </c:numRef>
          </c:val>
          <c:extLst>
            <c:ext xmlns:c16="http://schemas.microsoft.com/office/drawing/2014/chart" uri="{C3380CC4-5D6E-409C-BE32-E72D297353CC}">
              <c16:uniqueId val="{00000000-2BBB-FC4F-A271-1BB5694F3F01}"/>
            </c:ext>
          </c:extLst>
        </c:ser>
        <c:ser>
          <c:idx val="1"/>
          <c:order val="1"/>
          <c:tx>
            <c:strRef>
              <c:f>'4'!$P$22</c:f>
              <c:strCache>
                <c:ptCount val="1"/>
                <c:pt idx="0">
                  <c:v>Present to some extent</c:v>
                </c:pt>
              </c:strCache>
            </c:strRef>
          </c:tx>
          <c:spPr>
            <a:solidFill>
              <a:srgbClr val="FFE699"/>
            </a:solidFill>
            <a:ln>
              <a:noFill/>
            </a:ln>
            <a:effectLst/>
          </c:spPr>
          <c:invertIfNegative val="0"/>
          <c:cat>
            <c:strRef>
              <c:f>'4'!$N$23:$N$25</c:f>
              <c:strCache>
                <c:ptCount val="3"/>
                <c:pt idx="0">
                  <c:v>Knowledge</c:v>
                </c:pt>
                <c:pt idx="1">
                  <c:v>Skill</c:v>
                </c:pt>
                <c:pt idx="2">
                  <c:v>Attitudinal</c:v>
                </c:pt>
              </c:strCache>
            </c:strRef>
          </c:cat>
          <c:val>
            <c:numRef>
              <c:f>'4'!$P$23:$P$25</c:f>
              <c:numCache>
                <c:formatCode>General</c:formatCode>
                <c:ptCount val="3"/>
                <c:pt idx="0">
                  <c:v>0</c:v>
                </c:pt>
                <c:pt idx="1">
                  <c:v>0</c:v>
                </c:pt>
                <c:pt idx="2">
                  <c:v>0</c:v>
                </c:pt>
              </c:numCache>
            </c:numRef>
          </c:val>
          <c:extLst>
            <c:ext xmlns:c16="http://schemas.microsoft.com/office/drawing/2014/chart" uri="{C3380CC4-5D6E-409C-BE32-E72D297353CC}">
              <c16:uniqueId val="{00000001-2BBB-FC4F-A271-1BB5694F3F01}"/>
            </c:ext>
          </c:extLst>
        </c:ser>
        <c:ser>
          <c:idx val="2"/>
          <c:order val="2"/>
          <c:tx>
            <c:strRef>
              <c:f>'4'!$Q$22</c:f>
              <c:strCache>
                <c:ptCount val="1"/>
                <c:pt idx="0">
                  <c:v>Absent</c:v>
                </c:pt>
              </c:strCache>
            </c:strRef>
          </c:tx>
          <c:spPr>
            <a:solidFill>
              <a:schemeClr val="accent2">
                <a:lumMod val="60000"/>
                <a:lumOff val="40000"/>
              </a:schemeClr>
            </a:solidFill>
            <a:ln>
              <a:noFill/>
            </a:ln>
            <a:effectLst/>
          </c:spPr>
          <c:invertIfNegative val="0"/>
          <c:cat>
            <c:strRef>
              <c:f>'4'!$N$23:$N$25</c:f>
              <c:strCache>
                <c:ptCount val="3"/>
                <c:pt idx="0">
                  <c:v>Knowledge</c:v>
                </c:pt>
                <c:pt idx="1">
                  <c:v>Skill</c:v>
                </c:pt>
                <c:pt idx="2">
                  <c:v>Attitudinal</c:v>
                </c:pt>
              </c:strCache>
            </c:strRef>
          </c:cat>
          <c:val>
            <c:numRef>
              <c:f>'4'!$Q$23:$Q$25</c:f>
              <c:numCache>
                <c:formatCode>General</c:formatCode>
                <c:ptCount val="3"/>
                <c:pt idx="0">
                  <c:v>0</c:v>
                </c:pt>
                <c:pt idx="1">
                  <c:v>0</c:v>
                </c:pt>
                <c:pt idx="2">
                  <c:v>0</c:v>
                </c:pt>
              </c:numCache>
            </c:numRef>
          </c:val>
          <c:extLst>
            <c:ext xmlns:c16="http://schemas.microsoft.com/office/drawing/2014/chart" uri="{C3380CC4-5D6E-409C-BE32-E72D297353CC}">
              <c16:uniqueId val="{00000002-2BBB-FC4F-A271-1BB5694F3F01}"/>
            </c:ext>
          </c:extLst>
        </c:ser>
        <c:ser>
          <c:idx val="3"/>
          <c:order val="3"/>
          <c:tx>
            <c:strRef>
              <c:f>'4'!$R$22</c:f>
              <c:strCache>
                <c:ptCount val="1"/>
                <c:pt idx="0">
                  <c:v>No response</c:v>
                </c:pt>
              </c:strCache>
            </c:strRef>
          </c:tx>
          <c:spPr>
            <a:solidFill>
              <a:schemeClr val="bg2">
                <a:lumMod val="90000"/>
              </a:schemeClr>
            </a:solidFill>
            <a:ln>
              <a:noFill/>
            </a:ln>
            <a:effectLst/>
          </c:spPr>
          <c:invertIfNegative val="0"/>
          <c:cat>
            <c:strRef>
              <c:f>'4'!$N$23:$N$25</c:f>
              <c:strCache>
                <c:ptCount val="3"/>
                <c:pt idx="0">
                  <c:v>Knowledge</c:v>
                </c:pt>
                <c:pt idx="1">
                  <c:v>Skill</c:v>
                </c:pt>
                <c:pt idx="2">
                  <c:v>Attitudinal</c:v>
                </c:pt>
              </c:strCache>
            </c:strRef>
          </c:cat>
          <c:val>
            <c:numRef>
              <c:f>'4'!$R$23:$R$25</c:f>
              <c:numCache>
                <c:formatCode>General</c:formatCode>
                <c:ptCount val="3"/>
                <c:pt idx="0">
                  <c:v>0</c:v>
                </c:pt>
                <c:pt idx="1">
                  <c:v>0</c:v>
                </c:pt>
                <c:pt idx="2">
                  <c:v>0</c:v>
                </c:pt>
              </c:numCache>
            </c:numRef>
          </c:val>
          <c:extLst>
            <c:ext xmlns:c16="http://schemas.microsoft.com/office/drawing/2014/chart" uri="{C3380CC4-5D6E-409C-BE32-E72D297353CC}">
              <c16:uniqueId val="{00000003-2BBB-FC4F-A271-1BB5694F3F01}"/>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'4'!$O$44</c:f>
              <c:strCache>
                <c:ptCount val="1"/>
                <c:pt idx="0">
                  <c:v>Yes</c:v>
                </c:pt>
              </c:strCache>
            </c:strRef>
          </c:tx>
          <c:spPr>
            <a:solidFill>
              <a:schemeClr val="accent6">
                <a:lumMod val="60000"/>
                <a:lumOff val="40000"/>
              </a:schemeClr>
            </a:solidFill>
            <a:ln>
              <a:noFill/>
            </a:ln>
            <a:effectLst/>
          </c:spPr>
          <c:invertIfNegative val="0"/>
          <c:cat>
            <c:strRef>
              <c:f>'4'!$N$45</c:f>
              <c:strCache>
                <c:ptCount val="1"/>
                <c:pt idx="0">
                  <c:v>Count</c:v>
                </c:pt>
              </c:strCache>
            </c:strRef>
          </c:cat>
          <c:val>
            <c:numRef>
              <c:f>'4'!$O$45</c:f>
              <c:numCache>
                <c:formatCode>General</c:formatCode>
                <c:ptCount val="1"/>
                <c:pt idx="0">
                  <c:v>0</c:v>
                </c:pt>
              </c:numCache>
            </c:numRef>
          </c:val>
          <c:extLst>
            <c:ext xmlns:c16="http://schemas.microsoft.com/office/drawing/2014/chart" uri="{C3380CC4-5D6E-409C-BE32-E72D297353CC}">
              <c16:uniqueId val="{00000000-8969-0F44-A97D-EA5DC0714C90}"/>
            </c:ext>
          </c:extLst>
        </c:ser>
        <c:ser>
          <c:idx val="1"/>
          <c:order val="1"/>
          <c:tx>
            <c:strRef>
              <c:f>'4'!$P$44</c:f>
              <c:strCache>
                <c:ptCount val="1"/>
                <c:pt idx="0">
                  <c:v>Somewhat</c:v>
                </c:pt>
              </c:strCache>
            </c:strRef>
          </c:tx>
          <c:spPr>
            <a:solidFill>
              <a:srgbClr val="FFE699"/>
            </a:solidFill>
            <a:ln>
              <a:noFill/>
            </a:ln>
            <a:effectLst/>
          </c:spPr>
          <c:invertIfNegative val="0"/>
          <c:cat>
            <c:strRef>
              <c:f>'4'!$N$45</c:f>
              <c:strCache>
                <c:ptCount val="1"/>
                <c:pt idx="0">
                  <c:v>Count</c:v>
                </c:pt>
              </c:strCache>
            </c:strRef>
          </c:cat>
          <c:val>
            <c:numRef>
              <c:f>'4'!$P$45</c:f>
              <c:numCache>
                <c:formatCode>General</c:formatCode>
                <c:ptCount val="1"/>
                <c:pt idx="0">
                  <c:v>0</c:v>
                </c:pt>
              </c:numCache>
            </c:numRef>
          </c:val>
          <c:extLst>
            <c:ext xmlns:c16="http://schemas.microsoft.com/office/drawing/2014/chart" uri="{C3380CC4-5D6E-409C-BE32-E72D297353CC}">
              <c16:uniqueId val="{00000001-8969-0F44-A97D-EA5DC0714C90}"/>
            </c:ext>
          </c:extLst>
        </c:ser>
        <c:ser>
          <c:idx val="2"/>
          <c:order val="2"/>
          <c:tx>
            <c:strRef>
              <c:f>'4'!$Q$44</c:f>
              <c:strCache>
                <c:ptCount val="1"/>
                <c:pt idx="0">
                  <c:v>No</c:v>
                </c:pt>
              </c:strCache>
            </c:strRef>
          </c:tx>
          <c:spPr>
            <a:solidFill>
              <a:schemeClr val="accent2">
                <a:lumMod val="60000"/>
                <a:lumOff val="40000"/>
              </a:schemeClr>
            </a:solidFill>
            <a:ln>
              <a:noFill/>
            </a:ln>
            <a:effectLst/>
          </c:spPr>
          <c:invertIfNegative val="0"/>
          <c:cat>
            <c:strRef>
              <c:f>'4'!$N$45</c:f>
              <c:strCache>
                <c:ptCount val="1"/>
                <c:pt idx="0">
                  <c:v>Count</c:v>
                </c:pt>
              </c:strCache>
            </c:strRef>
          </c:cat>
          <c:val>
            <c:numRef>
              <c:f>'4'!$Q$45</c:f>
              <c:numCache>
                <c:formatCode>General</c:formatCode>
                <c:ptCount val="1"/>
                <c:pt idx="0">
                  <c:v>0</c:v>
                </c:pt>
              </c:numCache>
            </c:numRef>
          </c:val>
          <c:extLst>
            <c:ext xmlns:c16="http://schemas.microsoft.com/office/drawing/2014/chart" uri="{C3380CC4-5D6E-409C-BE32-E72D297353CC}">
              <c16:uniqueId val="{00000002-8969-0F44-A97D-EA5DC0714C90}"/>
            </c:ext>
          </c:extLst>
        </c:ser>
        <c:ser>
          <c:idx val="3"/>
          <c:order val="3"/>
          <c:tx>
            <c:strRef>
              <c:f>'4'!$R$44</c:f>
              <c:strCache>
                <c:ptCount val="1"/>
                <c:pt idx="0">
                  <c:v>I dont know</c:v>
                </c:pt>
              </c:strCache>
            </c:strRef>
          </c:tx>
          <c:spPr>
            <a:solidFill>
              <a:schemeClr val="bg2">
                <a:lumMod val="90000"/>
              </a:schemeClr>
            </a:solidFill>
            <a:ln>
              <a:noFill/>
            </a:ln>
            <a:effectLst/>
          </c:spPr>
          <c:invertIfNegative val="0"/>
          <c:cat>
            <c:strRef>
              <c:f>'4'!$N$45</c:f>
              <c:strCache>
                <c:ptCount val="1"/>
                <c:pt idx="0">
                  <c:v>Count</c:v>
                </c:pt>
              </c:strCache>
            </c:strRef>
          </c:cat>
          <c:val>
            <c:numRef>
              <c:f>'4'!$R$45</c:f>
              <c:numCache>
                <c:formatCode>General</c:formatCode>
                <c:ptCount val="1"/>
                <c:pt idx="0">
                  <c:v>0</c:v>
                </c:pt>
              </c:numCache>
            </c:numRef>
          </c:val>
          <c:extLst>
            <c:ext xmlns:c16="http://schemas.microsoft.com/office/drawing/2014/chart" uri="{C3380CC4-5D6E-409C-BE32-E72D297353CC}">
              <c16:uniqueId val="{00000003-8969-0F44-A97D-EA5DC0714C90}"/>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'4'!$O$47</c:f>
              <c:strCache>
                <c:ptCount val="1"/>
                <c:pt idx="0">
                  <c:v>Present</c:v>
                </c:pt>
              </c:strCache>
            </c:strRef>
          </c:tx>
          <c:spPr>
            <a:solidFill>
              <a:schemeClr val="accent6">
                <a:lumMod val="60000"/>
                <a:lumOff val="40000"/>
              </a:schemeClr>
            </a:solidFill>
            <a:ln>
              <a:noFill/>
            </a:ln>
            <a:effectLst/>
          </c:spPr>
          <c:invertIfNegative val="0"/>
          <c:cat>
            <c:strRef>
              <c:f>'4'!$N$48:$N$51</c:f>
              <c:strCache>
                <c:ptCount val="4"/>
                <c:pt idx="0">
                  <c:v>Knowledge</c:v>
                </c:pt>
                <c:pt idx="2">
                  <c:v>Skill</c:v>
                </c:pt>
                <c:pt idx="3">
                  <c:v>Attitudinal</c:v>
                </c:pt>
              </c:strCache>
            </c:strRef>
          </c:cat>
          <c:val>
            <c:numRef>
              <c:f>'4'!$O$48:$O$51</c:f>
              <c:numCache>
                <c:formatCode>General</c:formatCode>
                <c:ptCount val="4"/>
                <c:pt idx="0">
                  <c:v>0</c:v>
                </c:pt>
                <c:pt idx="2">
                  <c:v>0</c:v>
                </c:pt>
                <c:pt idx="3">
                  <c:v>0</c:v>
                </c:pt>
              </c:numCache>
            </c:numRef>
          </c:val>
          <c:extLst>
            <c:ext xmlns:c16="http://schemas.microsoft.com/office/drawing/2014/chart" uri="{C3380CC4-5D6E-409C-BE32-E72D297353CC}">
              <c16:uniqueId val="{00000000-CE5B-3849-8C28-40BD40647E3A}"/>
            </c:ext>
          </c:extLst>
        </c:ser>
        <c:ser>
          <c:idx val="1"/>
          <c:order val="1"/>
          <c:tx>
            <c:strRef>
              <c:f>'4'!$P$47</c:f>
              <c:strCache>
                <c:ptCount val="1"/>
                <c:pt idx="0">
                  <c:v>Present to some extent</c:v>
                </c:pt>
              </c:strCache>
            </c:strRef>
          </c:tx>
          <c:spPr>
            <a:solidFill>
              <a:srgbClr val="FFE699"/>
            </a:solidFill>
            <a:ln>
              <a:noFill/>
            </a:ln>
            <a:effectLst/>
          </c:spPr>
          <c:invertIfNegative val="0"/>
          <c:cat>
            <c:strRef>
              <c:f>'4'!$N$48:$N$51</c:f>
              <c:strCache>
                <c:ptCount val="4"/>
                <c:pt idx="0">
                  <c:v>Knowledge</c:v>
                </c:pt>
                <c:pt idx="2">
                  <c:v>Skill</c:v>
                </c:pt>
                <c:pt idx="3">
                  <c:v>Attitudinal</c:v>
                </c:pt>
              </c:strCache>
            </c:strRef>
          </c:cat>
          <c:val>
            <c:numRef>
              <c:f>'4'!$P$48:$P$51</c:f>
              <c:numCache>
                <c:formatCode>General</c:formatCode>
                <c:ptCount val="4"/>
                <c:pt idx="0">
                  <c:v>0</c:v>
                </c:pt>
                <c:pt idx="2">
                  <c:v>0</c:v>
                </c:pt>
                <c:pt idx="3">
                  <c:v>0</c:v>
                </c:pt>
              </c:numCache>
            </c:numRef>
          </c:val>
          <c:extLst>
            <c:ext xmlns:c16="http://schemas.microsoft.com/office/drawing/2014/chart" uri="{C3380CC4-5D6E-409C-BE32-E72D297353CC}">
              <c16:uniqueId val="{00000001-CE5B-3849-8C28-40BD40647E3A}"/>
            </c:ext>
          </c:extLst>
        </c:ser>
        <c:ser>
          <c:idx val="2"/>
          <c:order val="2"/>
          <c:tx>
            <c:strRef>
              <c:f>'4'!$Q$47</c:f>
              <c:strCache>
                <c:ptCount val="1"/>
                <c:pt idx="0">
                  <c:v>Absent</c:v>
                </c:pt>
              </c:strCache>
            </c:strRef>
          </c:tx>
          <c:spPr>
            <a:solidFill>
              <a:schemeClr val="accent2">
                <a:lumMod val="60000"/>
                <a:lumOff val="40000"/>
              </a:schemeClr>
            </a:solidFill>
            <a:ln>
              <a:noFill/>
            </a:ln>
            <a:effectLst/>
          </c:spPr>
          <c:invertIfNegative val="0"/>
          <c:cat>
            <c:strRef>
              <c:f>'4'!$N$48:$N$51</c:f>
              <c:strCache>
                <c:ptCount val="4"/>
                <c:pt idx="0">
                  <c:v>Knowledge</c:v>
                </c:pt>
                <c:pt idx="2">
                  <c:v>Skill</c:v>
                </c:pt>
                <c:pt idx="3">
                  <c:v>Attitudinal</c:v>
                </c:pt>
              </c:strCache>
            </c:strRef>
          </c:cat>
          <c:val>
            <c:numRef>
              <c:f>'4'!$Q$48:$Q$51</c:f>
              <c:numCache>
                <c:formatCode>General</c:formatCode>
                <c:ptCount val="4"/>
                <c:pt idx="0">
                  <c:v>0</c:v>
                </c:pt>
                <c:pt idx="2">
                  <c:v>0</c:v>
                </c:pt>
                <c:pt idx="3">
                  <c:v>0</c:v>
                </c:pt>
              </c:numCache>
            </c:numRef>
          </c:val>
          <c:extLst>
            <c:ext xmlns:c16="http://schemas.microsoft.com/office/drawing/2014/chart" uri="{C3380CC4-5D6E-409C-BE32-E72D297353CC}">
              <c16:uniqueId val="{00000002-CE5B-3849-8C28-40BD40647E3A}"/>
            </c:ext>
          </c:extLst>
        </c:ser>
        <c:ser>
          <c:idx val="3"/>
          <c:order val="3"/>
          <c:tx>
            <c:strRef>
              <c:f>'4'!$R$47</c:f>
              <c:strCache>
                <c:ptCount val="1"/>
                <c:pt idx="0">
                  <c:v>No response</c:v>
                </c:pt>
              </c:strCache>
            </c:strRef>
          </c:tx>
          <c:spPr>
            <a:solidFill>
              <a:schemeClr val="bg2">
                <a:lumMod val="90000"/>
              </a:schemeClr>
            </a:solidFill>
            <a:ln>
              <a:noFill/>
            </a:ln>
            <a:effectLst/>
          </c:spPr>
          <c:invertIfNegative val="0"/>
          <c:cat>
            <c:strRef>
              <c:f>'4'!$N$48:$N$51</c:f>
              <c:strCache>
                <c:ptCount val="4"/>
                <c:pt idx="0">
                  <c:v>Knowledge</c:v>
                </c:pt>
                <c:pt idx="2">
                  <c:v>Skill</c:v>
                </c:pt>
                <c:pt idx="3">
                  <c:v>Attitudinal</c:v>
                </c:pt>
              </c:strCache>
            </c:strRef>
          </c:cat>
          <c:val>
            <c:numRef>
              <c:f>'4'!$R$48:$R$51</c:f>
              <c:numCache>
                <c:formatCode>General</c:formatCode>
                <c:ptCount val="4"/>
                <c:pt idx="0">
                  <c:v>0</c:v>
                </c:pt>
                <c:pt idx="2">
                  <c:v>0</c:v>
                </c:pt>
                <c:pt idx="3">
                  <c:v>0</c:v>
                </c:pt>
              </c:numCache>
            </c:numRef>
          </c:val>
          <c:extLst>
            <c:ext xmlns:c16="http://schemas.microsoft.com/office/drawing/2014/chart" uri="{C3380CC4-5D6E-409C-BE32-E72D297353CC}">
              <c16:uniqueId val="{00000003-CE5B-3849-8C28-40BD40647E3A}"/>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'5'!$O$19</c:f>
              <c:strCache>
                <c:ptCount val="1"/>
                <c:pt idx="0">
                  <c:v>Yes</c:v>
                </c:pt>
              </c:strCache>
            </c:strRef>
          </c:tx>
          <c:spPr>
            <a:solidFill>
              <a:schemeClr val="accent6">
                <a:lumMod val="40000"/>
                <a:lumOff val="60000"/>
              </a:schemeClr>
            </a:solidFill>
            <a:ln>
              <a:noFill/>
            </a:ln>
            <a:effectLst/>
          </c:spPr>
          <c:invertIfNegative val="0"/>
          <c:cat>
            <c:strRef>
              <c:f>'5'!$N$20</c:f>
              <c:strCache>
                <c:ptCount val="1"/>
                <c:pt idx="0">
                  <c:v>Count</c:v>
                </c:pt>
              </c:strCache>
            </c:strRef>
          </c:cat>
          <c:val>
            <c:numRef>
              <c:f>'5'!$O$20</c:f>
              <c:numCache>
                <c:formatCode>General</c:formatCode>
                <c:ptCount val="1"/>
                <c:pt idx="0">
                  <c:v>0</c:v>
                </c:pt>
              </c:numCache>
            </c:numRef>
          </c:val>
          <c:extLst>
            <c:ext xmlns:c16="http://schemas.microsoft.com/office/drawing/2014/chart" uri="{C3380CC4-5D6E-409C-BE32-E72D297353CC}">
              <c16:uniqueId val="{00000000-A3F5-F548-B3B4-7FC8767C2C22}"/>
            </c:ext>
          </c:extLst>
        </c:ser>
        <c:ser>
          <c:idx val="1"/>
          <c:order val="1"/>
          <c:tx>
            <c:strRef>
              <c:f>'5'!$P$19</c:f>
              <c:strCache>
                <c:ptCount val="1"/>
                <c:pt idx="0">
                  <c:v>Somewhat</c:v>
                </c:pt>
              </c:strCache>
            </c:strRef>
          </c:tx>
          <c:spPr>
            <a:solidFill>
              <a:srgbClr val="FFE699"/>
            </a:solidFill>
            <a:ln>
              <a:noFill/>
            </a:ln>
            <a:effectLst/>
          </c:spPr>
          <c:invertIfNegative val="0"/>
          <c:cat>
            <c:strRef>
              <c:f>'5'!$N$20</c:f>
              <c:strCache>
                <c:ptCount val="1"/>
                <c:pt idx="0">
                  <c:v>Count</c:v>
                </c:pt>
              </c:strCache>
            </c:strRef>
          </c:cat>
          <c:val>
            <c:numRef>
              <c:f>'5'!$P$20</c:f>
              <c:numCache>
                <c:formatCode>General</c:formatCode>
                <c:ptCount val="1"/>
                <c:pt idx="0">
                  <c:v>0</c:v>
                </c:pt>
              </c:numCache>
            </c:numRef>
          </c:val>
          <c:extLst>
            <c:ext xmlns:c16="http://schemas.microsoft.com/office/drawing/2014/chart" uri="{C3380CC4-5D6E-409C-BE32-E72D297353CC}">
              <c16:uniqueId val="{00000001-A3F5-F548-B3B4-7FC8767C2C22}"/>
            </c:ext>
          </c:extLst>
        </c:ser>
        <c:ser>
          <c:idx val="2"/>
          <c:order val="2"/>
          <c:tx>
            <c:strRef>
              <c:f>'5'!$Q$19</c:f>
              <c:strCache>
                <c:ptCount val="1"/>
                <c:pt idx="0">
                  <c:v>No</c:v>
                </c:pt>
              </c:strCache>
            </c:strRef>
          </c:tx>
          <c:spPr>
            <a:solidFill>
              <a:schemeClr val="accent2">
                <a:lumMod val="60000"/>
                <a:lumOff val="40000"/>
              </a:schemeClr>
            </a:solidFill>
            <a:ln>
              <a:noFill/>
            </a:ln>
            <a:effectLst/>
          </c:spPr>
          <c:invertIfNegative val="0"/>
          <c:cat>
            <c:strRef>
              <c:f>'5'!$N$20</c:f>
              <c:strCache>
                <c:ptCount val="1"/>
                <c:pt idx="0">
                  <c:v>Count</c:v>
                </c:pt>
              </c:strCache>
            </c:strRef>
          </c:cat>
          <c:val>
            <c:numRef>
              <c:f>'5'!$Q$20</c:f>
              <c:numCache>
                <c:formatCode>General</c:formatCode>
                <c:ptCount val="1"/>
                <c:pt idx="0">
                  <c:v>0</c:v>
                </c:pt>
              </c:numCache>
            </c:numRef>
          </c:val>
          <c:extLst>
            <c:ext xmlns:c16="http://schemas.microsoft.com/office/drawing/2014/chart" uri="{C3380CC4-5D6E-409C-BE32-E72D297353CC}">
              <c16:uniqueId val="{00000002-A3F5-F548-B3B4-7FC8767C2C22}"/>
            </c:ext>
          </c:extLst>
        </c:ser>
        <c:ser>
          <c:idx val="3"/>
          <c:order val="3"/>
          <c:tx>
            <c:strRef>
              <c:f>'5'!$R$19</c:f>
              <c:strCache>
                <c:ptCount val="1"/>
                <c:pt idx="0">
                  <c:v>I dont know</c:v>
                </c:pt>
              </c:strCache>
            </c:strRef>
          </c:tx>
          <c:spPr>
            <a:solidFill>
              <a:schemeClr val="bg2">
                <a:lumMod val="90000"/>
              </a:schemeClr>
            </a:solidFill>
            <a:ln>
              <a:noFill/>
            </a:ln>
            <a:effectLst/>
          </c:spPr>
          <c:invertIfNegative val="0"/>
          <c:cat>
            <c:strRef>
              <c:f>'5'!$N$20</c:f>
              <c:strCache>
                <c:ptCount val="1"/>
                <c:pt idx="0">
                  <c:v>Count</c:v>
                </c:pt>
              </c:strCache>
            </c:strRef>
          </c:cat>
          <c:val>
            <c:numRef>
              <c:f>'5'!$R$20</c:f>
              <c:numCache>
                <c:formatCode>General</c:formatCode>
                <c:ptCount val="1"/>
                <c:pt idx="0">
                  <c:v>0</c:v>
                </c:pt>
              </c:numCache>
            </c:numRef>
          </c:val>
          <c:extLst>
            <c:ext xmlns:c16="http://schemas.microsoft.com/office/drawing/2014/chart" uri="{C3380CC4-5D6E-409C-BE32-E72D297353CC}">
              <c16:uniqueId val="{00000003-A3F5-F548-B3B4-7FC8767C2C22}"/>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'5'!$O$22</c:f>
              <c:strCache>
                <c:ptCount val="1"/>
                <c:pt idx="0">
                  <c:v>Present</c:v>
                </c:pt>
              </c:strCache>
            </c:strRef>
          </c:tx>
          <c:spPr>
            <a:solidFill>
              <a:schemeClr val="accent6">
                <a:lumMod val="40000"/>
                <a:lumOff val="60000"/>
              </a:schemeClr>
            </a:solidFill>
            <a:ln>
              <a:noFill/>
            </a:ln>
            <a:effectLst/>
          </c:spPr>
          <c:invertIfNegative val="0"/>
          <c:cat>
            <c:strRef>
              <c:f>'5'!$N$23:$N$25</c:f>
              <c:strCache>
                <c:ptCount val="3"/>
                <c:pt idx="0">
                  <c:v>Knowledge</c:v>
                </c:pt>
                <c:pt idx="1">
                  <c:v>Skill</c:v>
                </c:pt>
                <c:pt idx="2">
                  <c:v>Attitudinal</c:v>
                </c:pt>
              </c:strCache>
            </c:strRef>
          </c:cat>
          <c:val>
            <c:numRef>
              <c:f>'5'!$O$23:$O$25</c:f>
              <c:numCache>
                <c:formatCode>General</c:formatCode>
                <c:ptCount val="3"/>
                <c:pt idx="0">
                  <c:v>0</c:v>
                </c:pt>
                <c:pt idx="1">
                  <c:v>0</c:v>
                </c:pt>
                <c:pt idx="2">
                  <c:v>0</c:v>
                </c:pt>
              </c:numCache>
            </c:numRef>
          </c:val>
          <c:extLst>
            <c:ext xmlns:c16="http://schemas.microsoft.com/office/drawing/2014/chart" uri="{C3380CC4-5D6E-409C-BE32-E72D297353CC}">
              <c16:uniqueId val="{00000000-082F-EA40-ACE9-FB40AAB8EA03}"/>
            </c:ext>
          </c:extLst>
        </c:ser>
        <c:ser>
          <c:idx val="1"/>
          <c:order val="1"/>
          <c:tx>
            <c:strRef>
              <c:f>'5'!$P$22</c:f>
              <c:strCache>
                <c:ptCount val="1"/>
                <c:pt idx="0">
                  <c:v>Present to some extent</c:v>
                </c:pt>
              </c:strCache>
            </c:strRef>
          </c:tx>
          <c:spPr>
            <a:solidFill>
              <a:srgbClr val="FFE699"/>
            </a:solidFill>
            <a:ln>
              <a:noFill/>
            </a:ln>
            <a:effectLst/>
          </c:spPr>
          <c:invertIfNegative val="0"/>
          <c:cat>
            <c:strRef>
              <c:f>'5'!$N$23:$N$25</c:f>
              <c:strCache>
                <c:ptCount val="3"/>
                <c:pt idx="0">
                  <c:v>Knowledge</c:v>
                </c:pt>
                <c:pt idx="1">
                  <c:v>Skill</c:v>
                </c:pt>
                <c:pt idx="2">
                  <c:v>Attitudinal</c:v>
                </c:pt>
              </c:strCache>
            </c:strRef>
          </c:cat>
          <c:val>
            <c:numRef>
              <c:f>'5'!$P$23:$P$25</c:f>
              <c:numCache>
                <c:formatCode>General</c:formatCode>
                <c:ptCount val="3"/>
                <c:pt idx="0">
                  <c:v>0</c:v>
                </c:pt>
                <c:pt idx="1">
                  <c:v>0</c:v>
                </c:pt>
                <c:pt idx="2">
                  <c:v>0</c:v>
                </c:pt>
              </c:numCache>
            </c:numRef>
          </c:val>
          <c:extLst>
            <c:ext xmlns:c16="http://schemas.microsoft.com/office/drawing/2014/chart" uri="{C3380CC4-5D6E-409C-BE32-E72D297353CC}">
              <c16:uniqueId val="{00000001-082F-EA40-ACE9-FB40AAB8EA03}"/>
            </c:ext>
          </c:extLst>
        </c:ser>
        <c:ser>
          <c:idx val="2"/>
          <c:order val="2"/>
          <c:tx>
            <c:strRef>
              <c:f>'5'!$Q$22</c:f>
              <c:strCache>
                <c:ptCount val="1"/>
                <c:pt idx="0">
                  <c:v>Absent</c:v>
                </c:pt>
              </c:strCache>
            </c:strRef>
          </c:tx>
          <c:spPr>
            <a:solidFill>
              <a:schemeClr val="accent2">
                <a:lumMod val="60000"/>
                <a:lumOff val="40000"/>
              </a:schemeClr>
            </a:solidFill>
            <a:ln>
              <a:noFill/>
            </a:ln>
            <a:effectLst/>
          </c:spPr>
          <c:invertIfNegative val="0"/>
          <c:cat>
            <c:strRef>
              <c:f>'5'!$N$23:$N$25</c:f>
              <c:strCache>
                <c:ptCount val="3"/>
                <c:pt idx="0">
                  <c:v>Knowledge</c:v>
                </c:pt>
                <c:pt idx="1">
                  <c:v>Skill</c:v>
                </c:pt>
                <c:pt idx="2">
                  <c:v>Attitudinal</c:v>
                </c:pt>
              </c:strCache>
            </c:strRef>
          </c:cat>
          <c:val>
            <c:numRef>
              <c:f>'5'!$Q$23:$Q$25</c:f>
              <c:numCache>
                <c:formatCode>General</c:formatCode>
                <c:ptCount val="3"/>
                <c:pt idx="0">
                  <c:v>0</c:v>
                </c:pt>
                <c:pt idx="1">
                  <c:v>0</c:v>
                </c:pt>
                <c:pt idx="2">
                  <c:v>0</c:v>
                </c:pt>
              </c:numCache>
            </c:numRef>
          </c:val>
          <c:extLst>
            <c:ext xmlns:c16="http://schemas.microsoft.com/office/drawing/2014/chart" uri="{C3380CC4-5D6E-409C-BE32-E72D297353CC}">
              <c16:uniqueId val="{00000002-082F-EA40-ACE9-FB40AAB8EA03}"/>
            </c:ext>
          </c:extLst>
        </c:ser>
        <c:ser>
          <c:idx val="3"/>
          <c:order val="3"/>
          <c:tx>
            <c:strRef>
              <c:f>'5'!$R$22</c:f>
              <c:strCache>
                <c:ptCount val="1"/>
                <c:pt idx="0">
                  <c:v>No response</c:v>
                </c:pt>
              </c:strCache>
            </c:strRef>
          </c:tx>
          <c:spPr>
            <a:solidFill>
              <a:schemeClr val="bg2">
                <a:lumMod val="90000"/>
              </a:schemeClr>
            </a:solidFill>
            <a:ln>
              <a:noFill/>
            </a:ln>
            <a:effectLst/>
          </c:spPr>
          <c:invertIfNegative val="0"/>
          <c:cat>
            <c:strRef>
              <c:f>'5'!$N$23:$N$25</c:f>
              <c:strCache>
                <c:ptCount val="3"/>
                <c:pt idx="0">
                  <c:v>Knowledge</c:v>
                </c:pt>
                <c:pt idx="1">
                  <c:v>Skill</c:v>
                </c:pt>
                <c:pt idx="2">
                  <c:v>Attitudinal</c:v>
                </c:pt>
              </c:strCache>
            </c:strRef>
          </c:cat>
          <c:val>
            <c:numRef>
              <c:f>'5'!$R$23:$R$25</c:f>
              <c:numCache>
                <c:formatCode>General</c:formatCode>
                <c:ptCount val="3"/>
                <c:pt idx="0">
                  <c:v>0</c:v>
                </c:pt>
                <c:pt idx="1">
                  <c:v>0</c:v>
                </c:pt>
                <c:pt idx="2">
                  <c:v>0</c:v>
                </c:pt>
              </c:numCache>
            </c:numRef>
          </c:val>
          <c:extLst>
            <c:ext xmlns:c16="http://schemas.microsoft.com/office/drawing/2014/chart" uri="{C3380CC4-5D6E-409C-BE32-E72D297353CC}">
              <c16:uniqueId val="{00000003-082F-EA40-ACE9-FB40AAB8EA03}"/>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'5'!$O$44</c:f>
              <c:strCache>
                <c:ptCount val="1"/>
                <c:pt idx="0">
                  <c:v>Yes</c:v>
                </c:pt>
              </c:strCache>
            </c:strRef>
          </c:tx>
          <c:spPr>
            <a:solidFill>
              <a:schemeClr val="accent6">
                <a:lumMod val="60000"/>
                <a:lumOff val="40000"/>
              </a:schemeClr>
            </a:solidFill>
            <a:ln>
              <a:noFill/>
            </a:ln>
            <a:effectLst/>
          </c:spPr>
          <c:invertIfNegative val="0"/>
          <c:cat>
            <c:strRef>
              <c:f>'5'!$N$45</c:f>
              <c:strCache>
                <c:ptCount val="1"/>
                <c:pt idx="0">
                  <c:v>Count</c:v>
                </c:pt>
              </c:strCache>
            </c:strRef>
          </c:cat>
          <c:val>
            <c:numRef>
              <c:f>'5'!$O$45</c:f>
              <c:numCache>
                <c:formatCode>General</c:formatCode>
                <c:ptCount val="1"/>
                <c:pt idx="0">
                  <c:v>0</c:v>
                </c:pt>
              </c:numCache>
            </c:numRef>
          </c:val>
          <c:extLst>
            <c:ext xmlns:c16="http://schemas.microsoft.com/office/drawing/2014/chart" uri="{C3380CC4-5D6E-409C-BE32-E72D297353CC}">
              <c16:uniqueId val="{00000000-DC7E-BD43-9E12-6D409376F150}"/>
            </c:ext>
          </c:extLst>
        </c:ser>
        <c:ser>
          <c:idx val="1"/>
          <c:order val="1"/>
          <c:tx>
            <c:strRef>
              <c:f>'5'!$P$44</c:f>
              <c:strCache>
                <c:ptCount val="1"/>
                <c:pt idx="0">
                  <c:v>Somewhat</c:v>
                </c:pt>
              </c:strCache>
            </c:strRef>
          </c:tx>
          <c:spPr>
            <a:solidFill>
              <a:srgbClr val="FFE699"/>
            </a:solidFill>
            <a:ln>
              <a:noFill/>
            </a:ln>
            <a:effectLst/>
          </c:spPr>
          <c:invertIfNegative val="0"/>
          <c:cat>
            <c:strRef>
              <c:f>'5'!$N$45</c:f>
              <c:strCache>
                <c:ptCount val="1"/>
                <c:pt idx="0">
                  <c:v>Count</c:v>
                </c:pt>
              </c:strCache>
            </c:strRef>
          </c:cat>
          <c:val>
            <c:numRef>
              <c:f>'5'!$P$45</c:f>
              <c:numCache>
                <c:formatCode>General</c:formatCode>
                <c:ptCount val="1"/>
                <c:pt idx="0">
                  <c:v>0</c:v>
                </c:pt>
              </c:numCache>
            </c:numRef>
          </c:val>
          <c:extLst>
            <c:ext xmlns:c16="http://schemas.microsoft.com/office/drawing/2014/chart" uri="{C3380CC4-5D6E-409C-BE32-E72D297353CC}">
              <c16:uniqueId val="{00000001-DC7E-BD43-9E12-6D409376F150}"/>
            </c:ext>
          </c:extLst>
        </c:ser>
        <c:ser>
          <c:idx val="2"/>
          <c:order val="2"/>
          <c:tx>
            <c:strRef>
              <c:f>'5'!$Q$44</c:f>
              <c:strCache>
                <c:ptCount val="1"/>
                <c:pt idx="0">
                  <c:v>No</c:v>
                </c:pt>
              </c:strCache>
            </c:strRef>
          </c:tx>
          <c:spPr>
            <a:solidFill>
              <a:schemeClr val="accent2">
                <a:lumMod val="60000"/>
                <a:lumOff val="40000"/>
              </a:schemeClr>
            </a:solidFill>
            <a:ln>
              <a:noFill/>
            </a:ln>
            <a:effectLst/>
          </c:spPr>
          <c:invertIfNegative val="0"/>
          <c:cat>
            <c:strRef>
              <c:f>'5'!$N$45</c:f>
              <c:strCache>
                <c:ptCount val="1"/>
                <c:pt idx="0">
                  <c:v>Count</c:v>
                </c:pt>
              </c:strCache>
            </c:strRef>
          </c:cat>
          <c:val>
            <c:numRef>
              <c:f>'5'!$Q$45</c:f>
              <c:numCache>
                <c:formatCode>General</c:formatCode>
                <c:ptCount val="1"/>
                <c:pt idx="0">
                  <c:v>0</c:v>
                </c:pt>
              </c:numCache>
            </c:numRef>
          </c:val>
          <c:extLst>
            <c:ext xmlns:c16="http://schemas.microsoft.com/office/drawing/2014/chart" uri="{C3380CC4-5D6E-409C-BE32-E72D297353CC}">
              <c16:uniqueId val="{00000002-DC7E-BD43-9E12-6D409376F150}"/>
            </c:ext>
          </c:extLst>
        </c:ser>
        <c:ser>
          <c:idx val="3"/>
          <c:order val="3"/>
          <c:tx>
            <c:strRef>
              <c:f>'5'!$R$44</c:f>
              <c:strCache>
                <c:ptCount val="1"/>
                <c:pt idx="0">
                  <c:v>I dont know</c:v>
                </c:pt>
              </c:strCache>
            </c:strRef>
          </c:tx>
          <c:spPr>
            <a:solidFill>
              <a:schemeClr val="bg2">
                <a:lumMod val="90000"/>
              </a:schemeClr>
            </a:solidFill>
            <a:ln>
              <a:noFill/>
            </a:ln>
            <a:effectLst/>
          </c:spPr>
          <c:invertIfNegative val="0"/>
          <c:cat>
            <c:strRef>
              <c:f>'5'!$N$45</c:f>
              <c:strCache>
                <c:ptCount val="1"/>
                <c:pt idx="0">
                  <c:v>Count</c:v>
                </c:pt>
              </c:strCache>
            </c:strRef>
          </c:cat>
          <c:val>
            <c:numRef>
              <c:f>'5'!$R$45</c:f>
              <c:numCache>
                <c:formatCode>General</c:formatCode>
                <c:ptCount val="1"/>
                <c:pt idx="0">
                  <c:v>0</c:v>
                </c:pt>
              </c:numCache>
            </c:numRef>
          </c:val>
          <c:extLst>
            <c:ext xmlns:c16="http://schemas.microsoft.com/office/drawing/2014/chart" uri="{C3380CC4-5D6E-409C-BE32-E72D297353CC}">
              <c16:uniqueId val="{00000003-DC7E-BD43-9E12-6D409376F150}"/>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'Data Input'!$O$19</c:f>
              <c:strCache>
                <c:ptCount val="1"/>
                <c:pt idx="0">
                  <c:v>Yes</c:v>
                </c:pt>
              </c:strCache>
            </c:strRef>
          </c:tx>
          <c:spPr>
            <a:solidFill>
              <a:schemeClr val="accent6">
                <a:lumMod val="40000"/>
                <a:lumOff val="60000"/>
              </a:schemeClr>
            </a:solidFill>
            <a:ln>
              <a:noFill/>
            </a:ln>
            <a:effectLst/>
          </c:spPr>
          <c:invertIfNegative val="0"/>
          <c:cat>
            <c:strRef>
              <c:f>'Data Input'!$N$20</c:f>
              <c:strCache>
                <c:ptCount val="1"/>
                <c:pt idx="0">
                  <c:v>Count</c:v>
                </c:pt>
              </c:strCache>
            </c:strRef>
          </c:cat>
          <c:val>
            <c:numRef>
              <c:f>'Data Input'!$O$20</c:f>
              <c:numCache>
                <c:formatCode>General</c:formatCode>
                <c:ptCount val="1"/>
                <c:pt idx="0">
                  <c:v>0</c:v>
                </c:pt>
              </c:numCache>
            </c:numRef>
          </c:val>
          <c:extLst>
            <c:ext xmlns:c16="http://schemas.microsoft.com/office/drawing/2014/chart" uri="{C3380CC4-5D6E-409C-BE32-E72D297353CC}">
              <c16:uniqueId val="{00000000-CD0F-D941-9429-3925FF510A67}"/>
            </c:ext>
          </c:extLst>
        </c:ser>
        <c:ser>
          <c:idx val="1"/>
          <c:order val="1"/>
          <c:tx>
            <c:strRef>
              <c:f>'Data Input'!$P$19</c:f>
              <c:strCache>
                <c:ptCount val="1"/>
                <c:pt idx="0">
                  <c:v>Somewhat</c:v>
                </c:pt>
              </c:strCache>
            </c:strRef>
          </c:tx>
          <c:spPr>
            <a:solidFill>
              <a:srgbClr val="FFE699"/>
            </a:solidFill>
            <a:ln>
              <a:noFill/>
            </a:ln>
            <a:effectLst/>
          </c:spPr>
          <c:invertIfNegative val="0"/>
          <c:cat>
            <c:strRef>
              <c:f>'Data Input'!$N$20</c:f>
              <c:strCache>
                <c:ptCount val="1"/>
                <c:pt idx="0">
                  <c:v>Count</c:v>
                </c:pt>
              </c:strCache>
            </c:strRef>
          </c:cat>
          <c:val>
            <c:numRef>
              <c:f>'Data Input'!$P$20</c:f>
              <c:numCache>
                <c:formatCode>General</c:formatCode>
                <c:ptCount val="1"/>
                <c:pt idx="0">
                  <c:v>0</c:v>
                </c:pt>
              </c:numCache>
            </c:numRef>
          </c:val>
          <c:extLst>
            <c:ext xmlns:c16="http://schemas.microsoft.com/office/drawing/2014/chart" uri="{C3380CC4-5D6E-409C-BE32-E72D297353CC}">
              <c16:uniqueId val="{00000001-CD0F-D941-9429-3925FF510A67}"/>
            </c:ext>
          </c:extLst>
        </c:ser>
        <c:ser>
          <c:idx val="2"/>
          <c:order val="2"/>
          <c:tx>
            <c:strRef>
              <c:f>'Data Input'!$Q$19</c:f>
              <c:strCache>
                <c:ptCount val="1"/>
                <c:pt idx="0">
                  <c:v>No</c:v>
                </c:pt>
              </c:strCache>
            </c:strRef>
          </c:tx>
          <c:spPr>
            <a:solidFill>
              <a:schemeClr val="accent2">
                <a:lumMod val="60000"/>
                <a:lumOff val="40000"/>
              </a:schemeClr>
            </a:solidFill>
            <a:ln>
              <a:noFill/>
            </a:ln>
            <a:effectLst/>
          </c:spPr>
          <c:invertIfNegative val="0"/>
          <c:cat>
            <c:strRef>
              <c:f>'Data Input'!$N$20</c:f>
              <c:strCache>
                <c:ptCount val="1"/>
                <c:pt idx="0">
                  <c:v>Count</c:v>
                </c:pt>
              </c:strCache>
            </c:strRef>
          </c:cat>
          <c:val>
            <c:numRef>
              <c:f>'Data Input'!$Q$20</c:f>
              <c:numCache>
                <c:formatCode>General</c:formatCode>
                <c:ptCount val="1"/>
                <c:pt idx="0">
                  <c:v>0</c:v>
                </c:pt>
              </c:numCache>
            </c:numRef>
          </c:val>
          <c:extLst>
            <c:ext xmlns:c16="http://schemas.microsoft.com/office/drawing/2014/chart" uri="{C3380CC4-5D6E-409C-BE32-E72D297353CC}">
              <c16:uniqueId val="{00000002-CD0F-D941-9429-3925FF510A67}"/>
            </c:ext>
          </c:extLst>
        </c:ser>
        <c:ser>
          <c:idx val="3"/>
          <c:order val="3"/>
          <c:tx>
            <c:strRef>
              <c:f>'Data Input'!$R$19</c:f>
              <c:strCache>
                <c:ptCount val="1"/>
                <c:pt idx="0">
                  <c:v>I dont know</c:v>
                </c:pt>
              </c:strCache>
            </c:strRef>
          </c:tx>
          <c:spPr>
            <a:solidFill>
              <a:schemeClr val="bg2">
                <a:lumMod val="90000"/>
              </a:schemeClr>
            </a:solidFill>
            <a:ln>
              <a:noFill/>
            </a:ln>
            <a:effectLst/>
          </c:spPr>
          <c:invertIfNegative val="0"/>
          <c:cat>
            <c:strRef>
              <c:f>'Data Input'!$N$20</c:f>
              <c:strCache>
                <c:ptCount val="1"/>
                <c:pt idx="0">
                  <c:v>Count</c:v>
                </c:pt>
              </c:strCache>
            </c:strRef>
          </c:cat>
          <c:val>
            <c:numRef>
              <c:f>'Data Input'!$R$20</c:f>
              <c:numCache>
                <c:formatCode>General</c:formatCode>
                <c:ptCount val="1"/>
                <c:pt idx="0">
                  <c:v>0</c:v>
                </c:pt>
              </c:numCache>
            </c:numRef>
          </c:val>
          <c:extLst>
            <c:ext xmlns:c16="http://schemas.microsoft.com/office/drawing/2014/chart" uri="{C3380CC4-5D6E-409C-BE32-E72D297353CC}">
              <c16:uniqueId val="{00000003-CD0F-D941-9429-3925FF510A67}"/>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'5'!$O$48</c:f>
              <c:strCache>
                <c:ptCount val="1"/>
                <c:pt idx="0">
                  <c:v>Present</c:v>
                </c:pt>
              </c:strCache>
            </c:strRef>
          </c:tx>
          <c:spPr>
            <a:solidFill>
              <a:schemeClr val="accent6">
                <a:lumMod val="60000"/>
                <a:lumOff val="40000"/>
              </a:schemeClr>
            </a:solidFill>
            <a:ln>
              <a:noFill/>
            </a:ln>
            <a:effectLst/>
          </c:spPr>
          <c:invertIfNegative val="0"/>
          <c:cat>
            <c:strRef>
              <c:f>'5'!$N$49:$N$51</c:f>
              <c:strCache>
                <c:ptCount val="2"/>
                <c:pt idx="0">
                  <c:v>Knowledge</c:v>
                </c:pt>
                <c:pt idx="1">
                  <c:v>Skill</c:v>
                </c:pt>
              </c:strCache>
            </c:strRef>
          </c:cat>
          <c:val>
            <c:numRef>
              <c:f>'5'!$O$49:$O$51</c:f>
              <c:numCache>
                <c:formatCode>General</c:formatCode>
                <c:ptCount val="3"/>
                <c:pt idx="0">
                  <c:v>0</c:v>
                </c:pt>
                <c:pt idx="1">
                  <c:v>0</c:v>
                </c:pt>
              </c:numCache>
            </c:numRef>
          </c:val>
          <c:extLst>
            <c:ext xmlns:c16="http://schemas.microsoft.com/office/drawing/2014/chart" uri="{C3380CC4-5D6E-409C-BE32-E72D297353CC}">
              <c16:uniqueId val="{00000000-FA61-024C-8EE2-F60510FF50F2}"/>
            </c:ext>
          </c:extLst>
        </c:ser>
        <c:ser>
          <c:idx val="1"/>
          <c:order val="1"/>
          <c:tx>
            <c:strRef>
              <c:f>'5'!$P$48</c:f>
              <c:strCache>
                <c:ptCount val="1"/>
                <c:pt idx="0">
                  <c:v>Present to some extent</c:v>
                </c:pt>
              </c:strCache>
            </c:strRef>
          </c:tx>
          <c:spPr>
            <a:solidFill>
              <a:srgbClr val="FFE699"/>
            </a:solidFill>
            <a:ln>
              <a:noFill/>
            </a:ln>
            <a:effectLst/>
          </c:spPr>
          <c:invertIfNegative val="0"/>
          <c:cat>
            <c:strRef>
              <c:f>'5'!$N$49:$N$51</c:f>
              <c:strCache>
                <c:ptCount val="2"/>
                <c:pt idx="0">
                  <c:v>Knowledge</c:v>
                </c:pt>
                <c:pt idx="1">
                  <c:v>Skill</c:v>
                </c:pt>
              </c:strCache>
            </c:strRef>
          </c:cat>
          <c:val>
            <c:numRef>
              <c:f>'5'!$P$49:$P$51</c:f>
              <c:numCache>
                <c:formatCode>General</c:formatCode>
                <c:ptCount val="3"/>
                <c:pt idx="0">
                  <c:v>0</c:v>
                </c:pt>
                <c:pt idx="1">
                  <c:v>0</c:v>
                </c:pt>
              </c:numCache>
            </c:numRef>
          </c:val>
          <c:extLst>
            <c:ext xmlns:c16="http://schemas.microsoft.com/office/drawing/2014/chart" uri="{C3380CC4-5D6E-409C-BE32-E72D297353CC}">
              <c16:uniqueId val="{00000001-FA61-024C-8EE2-F60510FF50F2}"/>
            </c:ext>
          </c:extLst>
        </c:ser>
        <c:ser>
          <c:idx val="2"/>
          <c:order val="2"/>
          <c:tx>
            <c:strRef>
              <c:f>'5'!$Q$48</c:f>
              <c:strCache>
                <c:ptCount val="1"/>
                <c:pt idx="0">
                  <c:v>Absent</c:v>
                </c:pt>
              </c:strCache>
            </c:strRef>
          </c:tx>
          <c:spPr>
            <a:solidFill>
              <a:schemeClr val="accent2">
                <a:lumMod val="60000"/>
                <a:lumOff val="40000"/>
              </a:schemeClr>
            </a:solidFill>
            <a:ln>
              <a:noFill/>
            </a:ln>
            <a:effectLst/>
          </c:spPr>
          <c:invertIfNegative val="0"/>
          <c:cat>
            <c:strRef>
              <c:f>'5'!$N$49:$N$51</c:f>
              <c:strCache>
                <c:ptCount val="2"/>
                <c:pt idx="0">
                  <c:v>Knowledge</c:v>
                </c:pt>
                <c:pt idx="1">
                  <c:v>Skill</c:v>
                </c:pt>
              </c:strCache>
            </c:strRef>
          </c:cat>
          <c:val>
            <c:numRef>
              <c:f>'5'!$Q$49:$Q$51</c:f>
              <c:numCache>
                <c:formatCode>General</c:formatCode>
                <c:ptCount val="3"/>
                <c:pt idx="0">
                  <c:v>0</c:v>
                </c:pt>
                <c:pt idx="1">
                  <c:v>0</c:v>
                </c:pt>
              </c:numCache>
            </c:numRef>
          </c:val>
          <c:extLst>
            <c:ext xmlns:c16="http://schemas.microsoft.com/office/drawing/2014/chart" uri="{C3380CC4-5D6E-409C-BE32-E72D297353CC}">
              <c16:uniqueId val="{00000002-FA61-024C-8EE2-F60510FF50F2}"/>
            </c:ext>
          </c:extLst>
        </c:ser>
        <c:ser>
          <c:idx val="3"/>
          <c:order val="3"/>
          <c:tx>
            <c:strRef>
              <c:f>'5'!$R$48</c:f>
              <c:strCache>
                <c:ptCount val="1"/>
                <c:pt idx="0">
                  <c:v>No response</c:v>
                </c:pt>
              </c:strCache>
            </c:strRef>
          </c:tx>
          <c:spPr>
            <a:solidFill>
              <a:schemeClr val="bg2">
                <a:lumMod val="90000"/>
              </a:schemeClr>
            </a:solidFill>
            <a:ln>
              <a:noFill/>
            </a:ln>
            <a:effectLst/>
          </c:spPr>
          <c:invertIfNegative val="0"/>
          <c:cat>
            <c:strRef>
              <c:f>'5'!$N$49:$N$51</c:f>
              <c:strCache>
                <c:ptCount val="2"/>
                <c:pt idx="0">
                  <c:v>Knowledge</c:v>
                </c:pt>
                <c:pt idx="1">
                  <c:v>Skill</c:v>
                </c:pt>
              </c:strCache>
            </c:strRef>
          </c:cat>
          <c:val>
            <c:numRef>
              <c:f>'5'!$R$49:$R$51</c:f>
              <c:numCache>
                <c:formatCode>General</c:formatCode>
                <c:ptCount val="3"/>
                <c:pt idx="0">
                  <c:v>0</c:v>
                </c:pt>
                <c:pt idx="1">
                  <c:v>0</c:v>
                </c:pt>
              </c:numCache>
            </c:numRef>
          </c:val>
          <c:extLst>
            <c:ext xmlns:c16="http://schemas.microsoft.com/office/drawing/2014/chart" uri="{C3380CC4-5D6E-409C-BE32-E72D297353CC}">
              <c16:uniqueId val="{00000003-FA61-024C-8EE2-F60510FF50F2}"/>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'6'!$O$19</c:f>
              <c:strCache>
                <c:ptCount val="1"/>
                <c:pt idx="0">
                  <c:v>Yes</c:v>
                </c:pt>
              </c:strCache>
            </c:strRef>
          </c:tx>
          <c:spPr>
            <a:solidFill>
              <a:schemeClr val="accent6">
                <a:lumMod val="40000"/>
                <a:lumOff val="60000"/>
              </a:schemeClr>
            </a:solidFill>
            <a:ln>
              <a:noFill/>
            </a:ln>
            <a:effectLst/>
          </c:spPr>
          <c:invertIfNegative val="0"/>
          <c:cat>
            <c:strRef>
              <c:f>'6'!$N$20</c:f>
              <c:strCache>
                <c:ptCount val="1"/>
                <c:pt idx="0">
                  <c:v>Count</c:v>
                </c:pt>
              </c:strCache>
            </c:strRef>
          </c:cat>
          <c:val>
            <c:numRef>
              <c:f>'6'!$O$20</c:f>
              <c:numCache>
                <c:formatCode>General</c:formatCode>
                <c:ptCount val="1"/>
                <c:pt idx="0">
                  <c:v>0</c:v>
                </c:pt>
              </c:numCache>
            </c:numRef>
          </c:val>
          <c:extLst>
            <c:ext xmlns:c16="http://schemas.microsoft.com/office/drawing/2014/chart" uri="{C3380CC4-5D6E-409C-BE32-E72D297353CC}">
              <c16:uniqueId val="{00000000-50A0-5547-8CF8-ACCD87E95C00}"/>
            </c:ext>
          </c:extLst>
        </c:ser>
        <c:ser>
          <c:idx val="1"/>
          <c:order val="1"/>
          <c:tx>
            <c:strRef>
              <c:f>'6'!$P$19</c:f>
              <c:strCache>
                <c:ptCount val="1"/>
                <c:pt idx="0">
                  <c:v>Somewhat</c:v>
                </c:pt>
              </c:strCache>
            </c:strRef>
          </c:tx>
          <c:spPr>
            <a:solidFill>
              <a:srgbClr val="FFE699"/>
            </a:solidFill>
            <a:ln>
              <a:noFill/>
            </a:ln>
            <a:effectLst/>
          </c:spPr>
          <c:invertIfNegative val="0"/>
          <c:cat>
            <c:strRef>
              <c:f>'6'!$N$20</c:f>
              <c:strCache>
                <c:ptCount val="1"/>
                <c:pt idx="0">
                  <c:v>Count</c:v>
                </c:pt>
              </c:strCache>
            </c:strRef>
          </c:cat>
          <c:val>
            <c:numRef>
              <c:f>'6'!$P$20</c:f>
              <c:numCache>
                <c:formatCode>General</c:formatCode>
                <c:ptCount val="1"/>
                <c:pt idx="0">
                  <c:v>0</c:v>
                </c:pt>
              </c:numCache>
            </c:numRef>
          </c:val>
          <c:extLst>
            <c:ext xmlns:c16="http://schemas.microsoft.com/office/drawing/2014/chart" uri="{C3380CC4-5D6E-409C-BE32-E72D297353CC}">
              <c16:uniqueId val="{00000001-50A0-5547-8CF8-ACCD87E95C00}"/>
            </c:ext>
          </c:extLst>
        </c:ser>
        <c:ser>
          <c:idx val="2"/>
          <c:order val="2"/>
          <c:tx>
            <c:strRef>
              <c:f>'6'!$Q$19</c:f>
              <c:strCache>
                <c:ptCount val="1"/>
                <c:pt idx="0">
                  <c:v>No</c:v>
                </c:pt>
              </c:strCache>
            </c:strRef>
          </c:tx>
          <c:spPr>
            <a:solidFill>
              <a:schemeClr val="accent2">
                <a:lumMod val="60000"/>
                <a:lumOff val="40000"/>
              </a:schemeClr>
            </a:solidFill>
            <a:ln>
              <a:noFill/>
            </a:ln>
            <a:effectLst/>
          </c:spPr>
          <c:invertIfNegative val="0"/>
          <c:cat>
            <c:strRef>
              <c:f>'6'!$N$20</c:f>
              <c:strCache>
                <c:ptCount val="1"/>
                <c:pt idx="0">
                  <c:v>Count</c:v>
                </c:pt>
              </c:strCache>
            </c:strRef>
          </c:cat>
          <c:val>
            <c:numRef>
              <c:f>'6'!$Q$20</c:f>
              <c:numCache>
                <c:formatCode>General</c:formatCode>
                <c:ptCount val="1"/>
                <c:pt idx="0">
                  <c:v>0</c:v>
                </c:pt>
              </c:numCache>
            </c:numRef>
          </c:val>
          <c:extLst>
            <c:ext xmlns:c16="http://schemas.microsoft.com/office/drawing/2014/chart" uri="{C3380CC4-5D6E-409C-BE32-E72D297353CC}">
              <c16:uniqueId val="{00000002-50A0-5547-8CF8-ACCD87E95C00}"/>
            </c:ext>
          </c:extLst>
        </c:ser>
        <c:ser>
          <c:idx val="3"/>
          <c:order val="3"/>
          <c:tx>
            <c:strRef>
              <c:f>'6'!$R$19</c:f>
              <c:strCache>
                <c:ptCount val="1"/>
                <c:pt idx="0">
                  <c:v>I dont know</c:v>
                </c:pt>
              </c:strCache>
            </c:strRef>
          </c:tx>
          <c:spPr>
            <a:solidFill>
              <a:schemeClr val="bg2">
                <a:lumMod val="90000"/>
              </a:schemeClr>
            </a:solidFill>
            <a:ln>
              <a:noFill/>
            </a:ln>
            <a:effectLst/>
          </c:spPr>
          <c:invertIfNegative val="0"/>
          <c:cat>
            <c:strRef>
              <c:f>'6'!$N$20</c:f>
              <c:strCache>
                <c:ptCount val="1"/>
                <c:pt idx="0">
                  <c:v>Count</c:v>
                </c:pt>
              </c:strCache>
            </c:strRef>
          </c:cat>
          <c:val>
            <c:numRef>
              <c:f>'6'!$R$20</c:f>
              <c:numCache>
                <c:formatCode>General</c:formatCode>
                <c:ptCount val="1"/>
                <c:pt idx="0">
                  <c:v>0</c:v>
                </c:pt>
              </c:numCache>
            </c:numRef>
          </c:val>
          <c:extLst>
            <c:ext xmlns:c16="http://schemas.microsoft.com/office/drawing/2014/chart" uri="{C3380CC4-5D6E-409C-BE32-E72D297353CC}">
              <c16:uniqueId val="{00000003-50A0-5547-8CF8-ACCD87E95C00}"/>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'6'!$O$22</c:f>
              <c:strCache>
                <c:ptCount val="1"/>
                <c:pt idx="0">
                  <c:v>Present</c:v>
                </c:pt>
              </c:strCache>
            </c:strRef>
          </c:tx>
          <c:spPr>
            <a:solidFill>
              <a:schemeClr val="accent6">
                <a:lumMod val="40000"/>
                <a:lumOff val="60000"/>
              </a:schemeClr>
            </a:solidFill>
            <a:ln>
              <a:noFill/>
            </a:ln>
            <a:effectLst/>
          </c:spPr>
          <c:invertIfNegative val="0"/>
          <c:cat>
            <c:strRef>
              <c:f>'6'!$N$23:$N$25</c:f>
              <c:strCache>
                <c:ptCount val="3"/>
                <c:pt idx="0">
                  <c:v>Knowledge</c:v>
                </c:pt>
                <c:pt idx="1">
                  <c:v>Skill</c:v>
                </c:pt>
                <c:pt idx="2">
                  <c:v>Attitudinal</c:v>
                </c:pt>
              </c:strCache>
            </c:strRef>
          </c:cat>
          <c:val>
            <c:numRef>
              <c:f>'6'!$O$23:$O$25</c:f>
              <c:numCache>
                <c:formatCode>General</c:formatCode>
                <c:ptCount val="3"/>
                <c:pt idx="0">
                  <c:v>0</c:v>
                </c:pt>
                <c:pt idx="1">
                  <c:v>0</c:v>
                </c:pt>
                <c:pt idx="2">
                  <c:v>0</c:v>
                </c:pt>
              </c:numCache>
            </c:numRef>
          </c:val>
          <c:extLst>
            <c:ext xmlns:c16="http://schemas.microsoft.com/office/drawing/2014/chart" uri="{C3380CC4-5D6E-409C-BE32-E72D297353CC}">
              <c16:uniqueId val="{00000000-CED0-374B-81C3-CD936023DA58}"/>
            </c:ext>
          </c:extLst>
        </c:ser>
        <c:ser>
          <c:idx val="1"/>
          <c:order val="1"/>
          <c:tx>
            <c:strRef>
              <c:f>'6'!$P$22</c:f>
              <c:strCache>
                <c:ptCount val="1"/>
                <c:pt idx="0">
                  <c:v>Present to some extent</c:v>
                </c:pt>
              </c:strCache>
            </c:strRef>
          </c:tx>
          <c:spPr>
            <a:solidFill>
              <a:srgbClr val="FFE699"/>
            </a:solidFill>
            <a:ln>
              <a:noFill/>
            </a:ln>
            <a:effectLst/>
          </c:spPr>
          <c:invertIfNegative val="0"/>
          <c:cat>
            <c:strRef>
              <c:f>'6'!$N$23:$N$25</c:f>
              <c:strCache>
                <c:ptCount val="3"/>
                <c:pt idx="0">
                  <c:v>Knowledge</c:v>
                </c:pt>
                <c:pt idx="1">
                  <c:v>Skill</c:v>
                </c:pt>
                <c:pt idx="2">
                  <c:v>Attitudinal</c:v>
                </c:pt>
              </c:strCache>
            </c:strRef>
          </c:cat>
          <c:val>
            <c:numRef>
              <c:f>'6'!$P$23:$P$25</c:f>
              <c:numCache>
                <c:formatCode>General</c:formatCode>
                <c:ptCount val="3"/>
                <c:pt idx="0">
                  <c:v>0</c:v>
                </c:pt>
                <c:pt idx="1">
                  <c:v>0</c:v>
                </c:pt>
                <c:pt idx="2">
                  <c:v>0</c:v>
                </c:pt>
              </c:numCache>
            </c:numRef>
          </c:val>
          <c:extLst>
            <c:ext xmlns:c16="http://schemas.microsoft.com/office/drawing/2014/chart" uri="{C3380CC4-5D6E-409C-BE32-E72D297353CC}">
              <c16:uniqueId val="{00000001-CED0-374B-81C3-CD936023DA58}"/>
            </c:ext>
          </c:extLst>
        </c:ser>
        <c:ser>
          <c:idx val="2"/>
          <c:order val="2"/>
          <c:tx>
            <c:strRef>
              <c:f>'6'!$Q$22</c:f>
              <c:strCache>
                <c:ptCount val="1"/>
                <c:pt idx="0">
                  <c:v>Absent</c:v>
                </c:pt>
              </c:strCache>
            </c:strRef>
          </c:tx>
          <c:spPr>
            <a:solidFill>
              <a:schemeClr val="accent2">
                <a:lumMod val="60000"/>
                <a:lumOff val="40000"/>
              </a:schemeClr>
            </a:solidFill>
            <a:ln>
              <a:noFill/>
            </a:ln>
            <a:effectLst/>
          </c:spPr>
          <c:invertIfNegative val="0"/>
          <c:cat>
            <c:strRef>
              <c:f>'6'!$N$23:$N$25</c:f>
              <c:strCache>
                <c:ptCount val="3"/>
                <c:pt idx="0">
                  <c:v>Knowledge</c:v>
                </c:pt>
                <c:pt idx="1">
                  <c:v>Skill</c:v>
                </c:pt>
                <c:pt idx="2">
                  <c:v>Attitudinal</c:v>
                </c:pt>
              </c:strCache>
            </c:strRef>
          </c:cat>
          <c:val>
            <c:numRef>
              <c:f>'6'!$Q$23:$Q$25</c:f>
              <c:numCache>
                <c:formatCode>General</c:formatCode>
                <c:ptCount val="3"/>
                <c:pt idx="0">
                  <c:v>0</c:v>
                </c:pt>
                <c:pt idx="1">
                  <c:v>0</c:v>
                </c:pt>
                <c:pt idx="2">
                  <c:v>0</c:v>
                </c:pt>
              </c:numCache>
            </c:numRef>
          </c:val>
          <c:extLst>
            <c:ext xmlns:c16="http://schemas.microsoft.com/office/drawing/2014/chart" uri="{C3380CC4-5D6E-409C-BE32-E72D297353CC}">
              <c16:uniqueId val="{00000002-CED0-374B-81C3-CD936023DA58}"/>
            </c:ext>
          </c:extLst>
        </c:ser>
        <c:ser>
          <c:idx val="3"/>
          <c:order val="3"/>
          <c:tx>
            <c:strRef>
              <c:f>'6'!$R$22</c:f>
              <c:strCache>
                <c:ptCount val="1"/>
                <c:pt idx="0">
                  <c:v>No response</c:v>
                </c:pt>
              </c:strCache>
            </c:strRef>
          </c:tx>
          <c:spPr>
            <a:solidFill>
              <a:schemeClr val="bg2">
                <a:lumMod val="90000"/>
              </a:schemeClr>
            </a:solidFill>
            <a:ln>
              <a:noFill/>
            </a:ln>
            <a:effectLst/>
          </c:spPr>
          <c:invertIfNegative val="0"/>
          <c:cat>
            <c:strRef>
              <c:f>'6'!$N$23:$N$25</c:f>
              <c:strCache>
                <c:ptCount val="3"/>
                <c:pt idx="0">
                  <c:v>Knowledge</c:v>
                </c:pt>
                <c:pt idx="1">
                  <c:v>Skill</c:v>
                </c:pt>
                <c:pt idx="2">
                  <c:v>Attitudinal</c:v>
                </c:pt>
              </c:strCache>
            </c:strRef>
          </c:cat>
          <c:val>
            <c:numRef>
              <c:f>'6'!$R$23:$R$25</c:f>
              <c:numCache>
                <c:formatCode>General</c:formatCode>
                <c:ptCount val="3"/>
                <c:pt idx="0">
                  <c:v>0</c:v>
                </c:pt>
                <c:pt idx="1">
                  <c:v>0</c:v>
                </c:pt>
                <c:pt idx="2">
                  <c:v>0</c:v>
                </c:pt>
              </c:numCache>
            </c:numRef>
          </c:val>
          <c:extLst>
            <c:ext xmlns:c16="http://schemas.microsoft.com/office/drawing/2014/chart" uri="{C3380CC4-5D6E-409C-BE32-E72D297353CC}">
              <c16:uniqueId val="{00000003-CED0-374B-81C3-CD936023DA58}"/>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'6'!$O$44</c:f>
              <c:strCache>
                <c:ptCount val="1"/>
                <c:pt idx="0">
                  <c:v>Yes</c:v>
                </c:pt>
              </c:strCache>
            </c:strRef>
          </c:tx>
          <c:spPr>
            <a:solidFill>
              <a:schemeClr val="accent6">
                <a:lumMod val="60000"/>
                <a:lumOff val="40000"/>
              </a:schemeClr>
            </a:solidFill>
            <a:ln>
              <a:noFill/>
            </a:ln>
            <a:effectLst/>
          </c:spPr>
          <c:invertIfNegative val="0"/>
          <c:cat>
            <c:strRef>
              <c:f>'6'!$N$45</c:f>
              <c:strCache>
                <c:ptCount val="1"/>
                <c:pt idx="0">
                  <c:v>Count</c:v>
                </c:pt>
              </c:strCache>
            </c:strRef>
          </c:cat>
          <c:val>
            <c:numRef>
              <c:f>'6'!$O$45</c:f>
              <c:numCache>
                <c:formatCode>General</c:formatCode>
                <c:ptCount val="1"/>
                <c:pt idx="0">
                  <c:v>0</c:v>
                </c:pt>
              </c:numCache>
            </c:numRef>
          </c:val>
          <c:extLst>
            <c:ext xmlns:c16="http://schemas.microsoft.com/office/drawing/2014/chart" uri="{C3380CC4-5D6E-409C-BE32-E72D297353CC}">
              <c16:uniqueId val="{00000000-061E-5749-B72E-F26049D180DF}"/>
            </c:ext>
          </c:extLst>
        </c:ser>
        <c:ser>
          <c:idx val="1"/>
          <c:order val="1"/>
          <c:tx>
            <c:strRef>
              <c:f>'6'!$P$44</c:f>
              <c:strCache>
                <c:ptCount val="1"/>
                <c:pt idx="0">
                  <c:v>Somewhat</c:v>
                </c:pt>
              </c:strCache>
            </c:strRef>
          </c:tx>
          <c:spPr>
            <a:solidFill>
              <a:srgbClr val="FFE699"/>
            </a:solidFill>
            <a:ln>
              <a:noFill/>
            </a:ln>
            <a:effectLst/>
          </c:spPr>
          <c:invertIfNegative val="0"/>
          <c:cat>
            <c:strRef>
              <c:f>'6'!$N$45</c:f>
              <c:strCache>
                <c:ptCount val="1"/>
                <c:pt idx="0">
                  <c:v>Count</c:v>
                </c:pt>
              </c:strCache>
            </c:strRef>
          </c:cat>
          <c:val>
            <c:numRef>
              <c:f>'6'!$P$45</c:f>
              <c:numCache>
                <c:formatCode>General</c:formatCode>
                <c:ptCount val="1"/>
                <c:pt idx="0">
                  <c:v>0</c:v>
                </c:pt>
              </c:numCache>
            </c:numRef>
          </c:val>
          <c:extLst>
            <c:ext xmlns:c16="http://schemas.microsoft.com/office/drawing/2014/chart" uri="{C3380CC4-5D6E-409C-BE32-E72D297353CC}">
              <c16:uniqueId val="{00000001-061E-5749-B72E-F26049D180DF}"/>
            </c:ext>
          </c:extLst>
        </c:ser>
        <c:ser>
          <c:idx val="2"/>
          <c:order val="2"/>
          <c:tx>
            <c:strRef>
              <c:f>'6'!$Q$44</c:f>
              <c:strCache>
                <c:ptCount val="1"/>
                <c:pt idx="0">
                  <c:v>No</c:v>
                </c:pt>
              </c:strCache>
            </c:strRef>
          </c:tx>
          <c:spPr>
            <a:solidFill>
              <a:schemeClr val="accent2">
                <a:lumMod val="60000"/>
                <a:lumOff val="40000"/>
              </a:schemeClr>
            </a:solidFill>
            <a:ln>
              <a:noFill/>
            </a:ln>
            <a:effectLst/>
          </c:spPr>
          <c:invertIfNegative val="0"/>
          <c:cat>
            <c:strRef>
              <c:f>'6'!$N$45</c:f>
              <c:strCache>
                <c:ptCount val="1"/>
                <c:pt idx="0">
                  <c:v>Count</c:v>
                </c:pt>
              </c:strCache>
            </c:strRef>
          </c:cat>
          <c:val>
            <c:numRef>
              <c:f>'6'!$Q$45</c:f>
              <c:numCache>
                <c:formatCode>General</c:formatCode>
                <c:ptCount val="1"/>
                <c:pt idx="0">
                  <c:v>0</c:v>
                </c:pt>
              </c:numCache>
            </c:numRef>
          </c:val>
          <c:extLst>
            <c:ext xmlns:c16="http://schemas.microsoft.com/office/drawing/2014/chart" uri="{C3380CC4-5D6E-409C-BE32-E72D297353CC}">
              <c16:uniqueId val="{00000002-061E-5749-B72E-F26049D180DF}"/>
            </c:ext>
          </c:extLst>
        </c:ser>
        <c:ser>
          <c:idx val="3"/>
          <c:order val="3"/>
          <c:tx>
            <c:strRef>
              <c:f>'6'!$R$44</c:f>
              <c:strCache>
                <c:ptCount val="1"/>
                <c:pt idx="0">
                  <c:v>I dont know</c:v>
                </c:pt>
              </c:strCache>
            </c:strRef>
          </c:tx>
          <c:spPr>
            <a:solidFill>
              <a:schemeClr val="bg2">
                <a:lumMod val="90000"/>
              </a:schemeClr>
            </a:solidFill>
            <a:ln>
              <a:noFill/>
            </a:ln>
            <a:effectLst/>
          </c:spPr>
          <c:invertIfNegative val="0"/>
          <c:cat>
            <c:strRef>
              <c:f>'6'!$N$45</c:f>
              <c:strCache>
                <c:ptCount val="1"/>
                <c:pt idx="0">
                  <c:v>Count</c:v>
                </c:pt>
              </c:strCache>
            </c:strRef>
          </c:cat>
          <c:val>
            <c:numRef>
              <c:f>'6'!$R$45</c:f>
              <c:numCache>
                <c:formatCode>General</c:formatCode>
                <c:ptCount val="1"/>
                <c:pt idx="0">
                  <c:v>0</c:v>
                </c:pt>
              </c:numCache>
            </c:numRef>
          </c:val>
          <c:extLst>
            <c:ext xmlns:c16="http://schemas.microsoft.com/office/drawing/2014/chart" uri="{C3380CC4-5D6E-409C-BE32-E72D297353CC}">
              <c16:uniqueId val="{00000003-061E-5749-B72E-F26049D180DF}"/>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'6'!$O$47</c:f>
              <c:strCache>
                <c:ptCount val="1"/>
                <c:pt idx="0">
                  <c:v>Present</c:v>
                </c:pt>
              </c:strCache>
            </c:strRef>
          </c:tx>
          <c:spPr>
            <a:solidFill>
              <a:schemeClr val="accent6">
                <a:lumMod val="60000"/>
                <a:lumOff val="40000"/>
              </a:schemeClr>
            </a:solidFill>
            <a:ln>
              <a:noFill/>
            </a:ln>
            <a:effectLst/>
          </c:spPr>
          <c:invertIfNegative val="0"/>
          <c:cat>
            <c:strRef>
              <c:f>'6'!$N$48:$N$50</c:f>
              <c:strCache>
                <c:ptCount val="3"/>
                <c:pt idx="0">
                  <c:v>Knowledge</c:v>
                </c:pt>
                <c:pt idx="1">
                  <c:v>Skill</c:v>
                </c:pt>
                <c:pt idx="2">
                  <c:v>Attitudinal</c:v>
                </c:pt>
              </c:strCache>
            </c:strRef>
          </c:cat>
          <c:val>
            <c:numRef>
              <c:f>'6'!$O$48:$O$50</c:f>
              <c:numCache>
                <c:formatCode>General</c:formatCode>
                <c:ptCount val="3"/>
                <c:pt idx="0">
                  <c:v>0</c:v>
                </c:pt>
                <c:pt idx="1">
                  <c:v>0</c:v>
                </c:pt>
                <c:pt idx="2">
                  <c:v>0</c:v>
                </c:pt>
              </c:numCache>
            </c:numRef>
          </c:val>
          <c:extLst>
            <c:ext xmlns:c16="http://schemas.microsoft.com/office/drawing/2014/chart" uri="{C3380CC4-5D6E-409C-BE32-E72D297353CC}">
              <c16:uniqueId val="{00000000-5A17-1C4B-A13B-08B0214BBA94}"/>
            </c:ext>
          </c:extLst>
        </c:ser>
        <c:ser>
          <c:idx val="1"/>
          <c:order val="1"/>
          <c:tx>
            <c:strRef>
              <c:f>'6'!$P$47</c:f>
              <c:strCache>
                <c:ptCount val="1"/>
                <c:pt idx="0">
                  <c:v>Present to some extent</c:v>
                </c:pt>
              </c:strCache>
            </c:strRef>
          </c:tx>
          <c:spPr>
            <a:solidFill>
              <a:srgbClr val="FFE699"/>
            </a:solidFill>
            <a:ln>
              <a:noFill/>
            </a:ln>
            <a:effectLst/>
          </c:spPr>
          <c:invertIfNegative val="0"/>
          <c:cat>
            <c:strRef>
              <c:f>'6'!$N$48:$N$50</c:f>
              <c:strCache>
                <c:ptCount val="3"/>
                <c:pt idx="0">
                  <c:v>Knowledge</c:v>
                </c:pt>
                <c:pt idx="1">
                  <c:v>Skill</c:v>
                </c:pt>
                <c:pt idx="2">
                  <c:v>Attitudinal</c:v>
                </c:pt>
              </c:strCache>
            </c:strRef>
          </c:cat>
          <c:val>
            <c:numRef>
              <c:f>'6'!$P$48:$P$50</c:f>
              <c:numCache>
                <c:formatCode>General</c:formatCode>
                <c:ptCount val="3"/>
                <c:pt idx="0">
                  <c:v>0</c:v>
                </c:pt>
                <c:pt idx="1">
                  <c:v>0</c:v>
                </c:pt>
                <c:pt idx="2">
                  <c:v>0</c:v>
                </c:pt>
              </c:numCache>
            </c:numRef>
          </c:val>
          <c:extLst>
            <c:ext xmlns:c16="http://schemas.microsoft.com/office/drawing/2014/chart" uri="{C3380CC4-5D6E-409C-BE32-E72D297353CC}">
              <c16:uniqueId val="{00000001-5A17-1C4B-A13B-08B0214BBA94}"/>
            </c:ext>
          </c:extLst>
        </c:ser>
        <c:ser>
          <c:idx val="2"/>
          <c:order val="2"/>
          <c:tx>
            <c:strRef>
              <c:f>'6'!$Q$47</c:f>
              <c:strCache>
                <c:ptCount val="1"/>
                <c:pt idx="0">
                  <c:v>Absent</c:v>
                </c:pt>
              </c:strCache>
            </c:strRef>
          </c:tx>
          <c:spPr>
            <a:solidFill>
              <a:schemeClr val="accent2">
                <a:lumMod val="60000"/>
                <a:lumOff val="40000"/>
              </a:schemeClr>
            </a:solidFill>
            <a:ln>
              <a:noFill/>
            </a:ln>
            <a:effectLst/>
          </c:spPr>
          <c:invertIfNegative val="0"/>
          <c:cat>
            <c:strRef>
              <c:f>'6'!$N$48:$N$50</c:f>
              <c:strCache>
                <c:ptCount val="3"/>
                <c:pt idx="0">
                  <c:v>Knowledge</c:v>
                </c:pt>
                <c:pt idx="1">
                  <c:v>Skill</c:v>
                </c:pt>
                <c:pt idx="2">
                  <c:v>Attitudinal</c:v>
                </c:pt>
              </c:strCache>
            </c:strRef>
          </c:cat>
          <c:val>
            <c:numRef>
              <c:f>'6'!$Q$48:$Q$50</c:f>
              <c:numCache>
                <c:formatCode>General</c:formatCode>
                <c:ptCount val="3"/>
                <c:pt idx="0">
                  <c:v>0</c:v>
                </c:pt>
                <c:pt idx="1">
                  <c:v>0</c:v>
                </c:pt>
                <c:pt idx="2">
                  <c:v>0</c:v>
                </c:pt>
              </c:numCache>
            </c:numRef>
          </c:val>
          <c:extLst>
            <c:ext xmlns:c16="http://schemas.microsoft.com/office/drawing/2014/chart" uri="{C3380CC4-5D6E-409C-BE32-E72D297353CC}">
              <c16:uniqueId val="{00000002-5A17-1C4B-A13B-08B0214BBA94}"/>
            </c:ext>
          </c:extLst>
        </c:ser>
        <c:ser>
          <c:idx val="3"/>
          <c:order val="3"/>
          <c:tx>
            <c:strRef>
              <c:f>'6'!$R$47</c:f>
              <c:strCache>
                <c:ptCount val="1"/>
                <c:pt idx="0">
                  <c:v>No response</c:v>
                </c:pt>
              </c:strCache>
            </c:strRef>
          </c:tx>
          <c:spPr>
            <a:solidFill>
              <a:schemeClr val="bg2">
                <a:lumMod val="90000"/>
              </a:schemeClr>
            </a:solidFill>
            <a:ln>
              <a:noFill/>
            </a:ln>
            <a:effectLst/>
          </c:spPr>
          <c:invertIfNegative val="0"/>
          <c:cat>
            <c:strRef>
              <c:f>'6'!$N$48:$N$50</c:f>
              <c:strCache>
                <c:ptCount val="3"/>
                <c:pt idx="0">
                  <c:v>Knowledge</c:v>
                </c:pt>
                <c:pt idx="1">
                  <c:v>Skill</c:v>
                </c:pt>
                <c:pt idx="2">
                  <c:v>Attitudinal</c:v>
                </c:pt>
              </c:strCache>
            </c:strRef>
          </c:cat>
          <c:val>
            <c:numRef>
              <c:f>'6'!$R$48:$R$50</c:f>
              <c:numCache>
                <c:formatCode>General</c:formatCode>
                <c:ptCount val="3"/>
                <c:pt idx="0">
                  <c:v>0</c:v>
                </c:pt>
                <c:pt idx="1">
                  <c:v>0</c:v>
                </c:pt>
                <c:pt idx="2">
                  <c:v>0</c:v>
                </c:pt>
              </c:numCache>
            </c:numRef>
          </c:val>
          <c:extLst>
            <c:ext xmlns:c16="http://schemas.microsoft.com/office/drawing/2014/chart" uri="{C3380CC4-5D6E-409C-BE32-E72D297353CC}">
              <c16:uniqueId val="{00000003-5A17-1C4B-A13B-08B0214BBA94}"/>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'7'!$O$19</c:f>
              <c:strCache>
                <c:ptCount val="1"/>
                <c:pt idx="0">
                  <c:v>Yes</c:v>
                </c:pt>
              </c:strCache>
            </c:strRef>
          </c:tx>
          <c:spPr>
            <a:solidFill>
              <a:schemeClr val="accent6">
                <a:lumMod val="40000"/>
                <a:lumOff val="60000"/>
              </a:schemeClr>
            </a:solidFill>
            <a:ln>
              <a:noFill/>
            </a:ln>
            <a:effectLst/>
          </c:spPr>
          <c:invertIfNegative val="0"/>
          <c:cat>
            <c:strRef>
              <c:f>'7'!$N$20</c:f>
              <c:strCache>
                <c:ptCount val="1"/>
                <c:pt idx="0">
                  <c:v>Count</c:v>
                </c:pt>
              </c:strCache>
            </c:strRef>
          </c:cat>
          <c:val>
            <c:numRef>
              <c:f>'7'!$O$20</c:f>
              <c:numCache>
                <c:formatCode>General</c:formatCode>
                <c:ptCount val="1"/>
                <c:pt idx="0">
                  <c:v>0</c:v>
                </c:pt>
              </c:numCache>
            </c:numRef>
          </c:val>
          <c:extLst>
            <c:ext xmlns:c16="http://schemas.microsoft.com/office/drawing/2014/chart" uri="{C3380CC4-5D6E-409C-BE32-E72D297353CC}">
              <c16:uniqueId val="{00000000-0DD8-F341-B4DB-C473FD1515D3}"/>
            </c:ext>
          </c:extLst>
        </c:ser>
        <c:ser>
          <c:idx val="1"/>
          <c:order val="1"/>
          <c:tx>
            <c:strRef>
              <c:f>'7'!$P$19</c:f>
              <c:strCache>
                <c:ptCount val="1"/>
                <c:pt idx="0">
                  <c:v>Somewhat</c:v>
                </c:pt>
              </c:strCache>
            </c:strRef>
          </c:tx>
          <c:spPr>
            <a:solidFill>
              <a:srgbClr val="FFE699"/>
            </a:solidFill>
            <a:ln>
              <a:noFill/>
            </a:ln>
            <a:effectLst/>
          </c:spPr>
          <c:invertIfNegative val="0"/>
          <c:cat>
            <c:strRef>
              <c:f>'7'!$N$20</c:f>
              <c:strCache>
                <c:ptCount val="1"/>
                <c:pt idx="0">
                  <c:v>Count</c:v>
                </c:pt>
              </c:strCache>
            </c:strRef>
          </c:cat>
          <c:val>
            <c:numRef>
              <c:f>'7'!$P$20</c:f>
              <c:numCache>
                <c:formatCode>General</c:formatCode>
                <c:ptCount val="1"/>
                <c:pt idx="0">
                  <c:v>0</c:v>
                </c:pt>
              </c:numCache>
            </c:numRef>
          </c:val>
          <c:extLst>
            <c:ext xmlns:c16="http://schemas.microsoft.com/office/drawing/2014/chart" uri="{C3380CC4-5D6E-409C-BE32-E72D297353CC}">
              <c16:uniqueId val="{00000001-0DD8-F341-B4DB-C473FD1515D3}"/>
            </c:ext>
          </c:extLst>
        </c:ser>
        <c:ser>
          <c:idx val="2"/>
          <c:order val="2"/>
          <c:tx>
            <c:strRef>
              <c:f>'7'!$Q$19</c:f>
              <c:strCache>
                <c:ptCount val="1"/>
                <c:pt idx="0">
                  <c:v>No</c:v>
                </c:pt>
              </c:strCache>
            </c:strRef>
          </c:tx>
          <c:spPr>
            <a:solidFill>
              <a:schemeClr val="accent2">
                <a:lumMod val="60000"/>
                <a:lumOff val="40000"/>
              </a:schemeClr>
            </a:solidFill>
            <a:ln>
              <a:noFill/>
            </a:ln>
            <a:effectLst/>
          </c:spPr>
          <c:invertIfNegative val="0"/>
          <c:cat>
            <c:strRef>
              <c:f>'7'!$N$20</c:f>
              <c:strCache>
                <c:ptCount val="1"/>
                <c:pt idx="0">
                  <c:v>Count</c:v>
                </c:pt>
              </c:strCache>
            </c:strRef>
          </c:cat>
          <c:val>
            <c:numRef>
              <c:f>'7'!$Q$20</c:f>
              <c:numCache>
                <c:formatCode>General</c:formatCode>
                <c:ptCount val="1"/>
                <c:pt idx="0">
                  <c:v>0</c:v>
                </c:pt>
              </c:numCache>
            </c:numRef>
          </c:val>
          <c:extLst>
            <c:ext xmlns:c16="http://schemas.microsoft.com/office/drawing/2014/chart" uri="{C3380CC4-5D6E-409C-BE32-E72D297353CC}">
              <c16:uniqueId val="{00000002-0DD8-F341-B4DB-C473FD1515D3}"/>
            </c:ext>
          </c:extLst>
        </c:ser>
        <c:ser>
          <c:idx val="3"/>
          <c:order val="3"/>
          <c:tx>
            <c:strRef>
              <c:f>'7'!$R$19</c:f>
              <c:strCache>
                <c:ptCount val="1"/>
                <c:pt idx="0">
                  <c:v>I dont know</c:v>
                </c:pt>
              </c:strCache>
            </c:strRef>
          </c:tx>
          <c:spPr>
            <a:solidFill>
              <a:schemeClr val="bg2">
                <a:lumMod val="90000"/>
              </a:schemeClr>
            </a:solidFill>
            <a:ln>
              <a:noFill/>
            </a:ln>
            <a:effectLst/>
          </c:spPr>
          <c:invertIfNegative val="0"/>
          <c:cat>
            <c:strRef>
              <c:f>'7'!$N$20</c:f>
              <c:strCache>
                <c:ptCount val="1"/>
                <c:pt idx="0">
                  <c:v>Count</c:v>
                </c:pt>
              </c:strCache>
            </c:strRef>
          </c:cat>
          <c:val>
            <c:numRef>
              <c:f>'7'!$R$20</c:f>
              <c:numCache>
                <c:formatCode>General</c:formatCode>
                <c:ptCount val="1"/>
                <c:pt idx="0">
                  <c:v>0</c:v>
                </c:pt>
              </c:numCache>
            </c:numRef>
          </c:val>
          <c:extLst>
            <c:ext xmlns:c16="http://schemas.microsoft.com/office/drawing/2014/chart" uri="{C3380CC4-5D6E-409C-BE32-E72D297353CC}">
              <c16:uniqueId val="{00000003-0DD8-F341-B4DB-C473FD1515D3}"/>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'7'!$O$22</c:f>
              <c:strCache>
                <c:ptCount val="1"/>
                <c:pt idx="0">
                  <c:v>Present</c:v>
                </c:pt>
              </c:strCache>
            </c:strRef>
          </c:tx>
          <c:spPr>
            <a:solidFill>
              <a:schemeClr val="accent6">
                <a:lumMod val="40000"/>
                <a:lumOff val="60000"/>
              </a:schemeClr>
            </a:solidFill>
            <a:ln>
              <a:noFill/>
            </a:ln>
            <a:effectLst/>
          </c:spPr>
          <c:invertIfNegative val="0"/>
          <c:cat>
            <c:strRef>
              <c:f>'7'!$N$23:$N$25</c:f>
              <c:strCache>
                <c:ptCount val="3"/>
                <c:pt idx="0">
                  <c:v>Knowledge</c:v>
                </c:pt>
                <c:pt idx="2">
                  <c:v>Attitudinal</c:v>
                </c:pt>
              </c:strCache>
            </c:strRef>
          </c:cat>
          <c:val>
            <c:numRef>
              <c:f>'7'!$O$23:$O$25</c:f>
              <c:numCache>
                <c:formatCode>General</c:formatCode>
                <c:ptCount val="3"/>
                <c:pt idx="0">
                  <c:v>0</c:v>
                </c:pt>
                <c:pt idx="2">
                  <c:v>0</c:v>
                </c:pt>
              </c:numCache>
            </c:numRef>
          </c:val>
          <c:extLst>
            <c:ext xmlns:c16="http://schemas.microsoft.com/office/drawing/2014/chart" uri="{C3380CC4-5D6E-409C-BE32-E72D297353CC}">
              <c16:uniqueId val="{00000000-B400-AC4C-ACDF-8B1BFC184429}"/>
            </c:ext>
          </c:extLst>
        </c:ser>
        <c:ser>
          <c:idx val="1"/>
          <c:order val="1"/>
          <c:tx>
            <c:strRef>
              <c:f>'7'!$P$22</c:f>
              <c:strCache>
                <c:ptCount val="1"/>
                <c:pt idx="0">
                  <c:v>Present to some extent</c:v>
                </c:pt>
              </c:strCache>
            </c:strRef>
          </c:tx>
          <c:spPr>
            <a:solidFill>
              <a:srgbClr val="FFE699"/>
            </a:solidFill>
            <a:ln>
              <a:noFill/>
            </a:ln>
            <a:effectLst/>
          </c:spPr>
          <c:invertIfNegative val="0"/>
          <c:cat>
            <c:strRef>
              <c:f>'7'!$N$23:$N$25</c:f>
              <c:strCache>
                <c:ptCount val="3"/>
                <c:pt idx="0">
                  <c:v>Knowledge</c:v>
                </c:pt>
                <c:pt idx="2">
                  <c:v>Attitudinal</c:v>
                </c:pt>
              </c:strCache>
            </c:strRef>
          </c:cat>
          <c:val>
            <c:numRef>
              <c:f>'7'!$P$23:$P$25</c:f>
              <c:numCache>
                <c:formatCode>General</c:formatCode>
                <c:ptCount val="3"/>
                <c:pt idx="0">
                  <c:v>0</c:v>
                </c:pt>
                <c:pt idx="2">
                  <c:v>0</c:v>
                </c:pt>
              </c:numCache>
            </c:numRef>
          </c:val>
          <c:extLst>
            <c:ext xmlns:c16="http://schemas.microsoft.com/office/drawing/2014/chart" uri="{C3380CC4-5D6E-409C-BE32-E72D297353CC}">
              <c16:uniqueId val="{00000001-B400-AC4C-ACDF-8B1BFC184429}"/>
            </c:ext>
          </c:extLst>
        </c:ser>
        <c:ser>
          <c:idx val="2"/>
          <c:order val="2"/>
          <c:tx>
            <c:strRef>
              <c:f>'7'!$Q$22</c:f>
              <c:strCache>
                <c:ptCount val="1"/>
                <c:pt idx="0">
                  <c:v>Absent</c:v>
                </c:pt>
              </c:strCache>
            </c:strRef>
          </c:tx>
          <c:spPr>
            <a:solidFill>
              <a:schemeClr val="accent2">
                <a:lumMod val="60000"/>
                <a:lumOff val="40000"/>
              </a:schemeClr>
            </a:solidFill>
            <a:ln>
              <a:noFill/>
            </a:ln>
            <a:effectLst/>
          </c:spPr>
          <c:invertIfNegative val="0"/>
          <c:cat>
            <c:strRef>
              <c:f>'7'!$N$23:$N$25</c:f>
              <c:strCache>
                <c:ptCount val="3"/>
                <c:pt idx="0">
                  <c:v>Knowledge</c:v>
                </c:pt>
                <c:pt idx="2">
                  <c:v>Attitudinal</c:v>
                </c:pt>
              </c:strCache>
            </c:strRef>
          </c:cat>
          <c:val>
            <c:numRef>
              <c:f>'7'!$Q$23:$Q$25</c:f>
              <c:numCache>
                <c:formatCode>General</c:formatCode>
                <c:ptCount val="3"/>
                <c:pt idx="0">
                  <c:v>0</c:v>
                </c:pt>
                <c:pt idx="2">
                  <c:v>0</c:v>
                </c:pt>
              </c:numCache>
            </c:numRef>
          </c:val>
          <c:extLst>
            <c:ext xmlns:c16="http://schemas.microsoft.com/office/drawing/2014/chart" uri="{C3380CC4-5D6E-409C-BE32-E72D297353CC}">
              <c16:uniqueId val="{00000002-B400-AC4C-ACDF-8B1BFC184429}"/>
            </c:ext>
          </c:extLst>
        </c:ser>
        <c:ser>
          <c:idx val="3"/>
          <c:order val="3"/>
          <c:tx>
            <c:strRef>
              <c:f>'7'!$R$22</c:f>
              <c:strCache>
                <c:ptCount val="1"/>
                <c:pt idx="0">
                  <c:v>No response</c:v>
                </c:pt>
              </c:strCache>
            </c:strRef>
          </c:tx>
          <c:spPr>
            <a:solidFill>
              <a:schemeClr val="bg2">
                <a:lumMod val="90000"/>
              </a:schemeClr>
            </a:solidFill>
            <a:ln>
              <a:noFill/>
            </a:ln>
            <a:effectLst/>
          </c:spPr>
          <c:invertIfNegative val="0"/>
          <c:cat>
            <c:strRef>
              <c:f>'7'!$N$23:$N$25</c:f>
              <c:strCache>
                <c:ptCount val="3"/>
                <c:pt idx="0">
                  <c:v>Knowledge</c:v>
                </c:pt>
                <c:pt idx="2">
                  <c:v>Attitudinal</c:v>
                </c:pt>
              </c:strCache>
            </c:strRef>
          </c:cat>
          <c:val>
            <c:numRef>
              <c:f>'7'!$R$23:$R$25</c:f>
              <c:numCache>
                <c:formatCode>General</c:formatCode>
                <c:ptCount val="3"/>
                <c:pt idx="0">
                  <c:v>0</c:v>
                </c:pt>
                <c:pt idx="2">
                  <c:v>0</c:v>
                </c:pt>
              </c:numCache>
            </c:numRef>
          </c:val>
          <c:extLst>
            <c:ext xmlns:c16="http://schemas.microsoft.com/office/drawing/2014/chart" uri="{C3380CC4-5D6E-409C-BE32-E72D297353CC}">
              <c16:uniqueId val="{00000003-B400-AC4C-ACDF-8B1BFC184429}"/>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'7'!$O$44</c:f>
              <c:strCache>
                <c:ptCount val="1"/>
                <c:pt idx="0">
                  <c:v>Yes</c:v>
                </c:pt>
              </c:strCache>
            </c:strRef>
          </c:tx>
          <c:spPr>
            <a:solidFill>
              <a:schemeClr val="accent6">
                <a:lumMod val="60000"/>
                <a:lumOff val="40000"/>
              </a:schemeClr>
            </a:solidFill>
            <a:ln>
              <a:noFill/>
            </a:ln>
            <a:effectLst/>
          </c:spPr>
          <c:invertIfNegative val="0"/>
          <c:cat>
            <c:strRef>
              <c:f>'7'!$N$45</c:f>
              <c:strCache>
                <c:ptCount val="1"/>
                <c:pt idx="0">
                  <c:v>Count</c:v>
                </c:pt>
              </c:strCache>
            </c:strRef>
          </c:cat>
          <c:val>
            <c:numRef>
              <c:f>'7'!$O$45</c:f>
              <c:numCache>
                <c:formatCode>General</c:formatCode>
                <c:ptCount val="1"/>
                <c:pt idx="0">
                  <c:v>0</c:v>
                </c:pt>
              </c:numCache>
            </c:numRef>
          </c:val>
          <c:extLst>
            <c:ext xmlns:c16="http://schemas.microsoft.com/office/drawing/2014/chart" uri="{C3380CC4-5D6E-409C-BE32-E72D297353CC}">
              <c16:uniqueId val="{00000000-AEFB-BB4F-8A75-9F0EB9EC6C16}"/>
            </c:ext>
          </c:extLst>
        </c:ser>
        <c:ser>
          <c:idx val="1"/>
          <c:order val="1"/>
          <c:tx>
            <c:strRef>
              <c:f>'7'!$P$44</c:f>
              <c:strCache>
                <c:ptCount val="1"/>
                <c:pt idx="0">
                  <c:v>Somewhat</c:v>
                </c:pt>
              </c:strCache>
            </c:strRef>
          </c:tx>
          <c:spPr>
            <a:solidFill>
              <a:srgbClr val="FFE699"/>
            </a:solidFill>
            <a:ln>
              <a:noFill/>
            </a:ln>
            <a:effectLst/>
          </c:spPr>
          <c:invertIfNegative val="0"/>
          <c:cat>
            <c:strRef>
              <c:f>'7'!$N$45</c:f>
              <c:strCache>
                <c:ptCount val="1"/>
                <c:pt idx="0">
                  <c:v>Count</c:v>
                </c:pt>
              </c:strCache>
            </c:strRef>
          </c:cat>
          <c:val>
            <c:numRef>
              <c:f>'7'!$P$45</c:f>
              <c:numCache>
                <c:formatCode>General</c:formatCode>
                <c:ptCount val="1"/>
                <c:pt idx="0">
                  <c:v>0</c:v>
                </c:pt>
              </c:numCache>
            </c:numRef>
          </c:val>
          <c:extLst>
            <c:ext xmlns:c16="http://schemas.microsoft.com/office/drawing/2014/chart" uri="{C3380CC4-5D6E-409C-BE32-E72D297353CC}">
              <c16:uniqueId val="{00000001-AEFB-BB4F-8A75-9F0EB9EC6C16}"/>
            </c:ext>
          </c:extLst>
        </c:ser>
        <c:ser>
          <c:idx val="2"/>
          <c:order val="2"/>
          <c:tx>
            <c:strRef>
              <c:f>'7'!$Q$44</c:f>
              <c:strCache>
                <c:ptCount val="1"/>
                <c:pt idx="0">
                  <c:v>No</c:v>
                </c:pt>
              </c:strCache>
            </c:strRef>
          </c:tx>
          <c:spPr>
            <a:solidFill>
              <a:schemeClr val="accent2">
                <a:lumMod val="60000"/>
                <a:lumOff val="40000"/>
              </a:schemeClr>
            </a:solidFill>
            <a:ln>
              <a:noFill/>
            </a:ln>
            <a:effectLst/>
          </c:spPr>
          <c:invertIfNegative val="0"/>
          <c:cat>
            <c:strRef>
              <c:f>'7'!$N$45</c:f>
              <c:strCache>
                <c:ptCount val="1"/>
                <c:pt idx="0">
                  <c:v>Count</c:v>
                </c:pt>
              </c:strCache>
            </c:strRef>
          </c:cat>
          <c:val>
            <c:numRef>
              <c:f>'7'!$Q$45</c:f>
              <c:numCache>
                <c:formatCode>General</c:formatCode>
                <c:ptCount val="1"/>
                <c:pt idx="0">
                  <c:v>0</c:v>
                </c:pt>
              </c:numCache>
            </c:numRef>
          </c:val>
          <c:extLst>
            <c:ext xmlns:c16="http://schemas.microsoft.com/office/drawing/2014/chart" uri="{C3380CC4-5D6E-409C-BE32-E72D297353CC}">
              <c16:uniqueId val="{00000002-AEFB-BB4F-8A75-9F0EB9EC6C16}"/>
            </c:ext>
          </c:extLst>
        </c:ser>
        <c:ser>
          <c:idx val="3"/>
          <c:order val="3"/>
          <c:tx>
            <c:strRef>
              <c:f>'7'!$R$44</c:f>
              <c:strCache>
                <c:ptCount val="1"/>
                <c:pt idx="0">
                  <c:v>I dont know</c:v>
                </c:pt>
              </c:strCache>
            </c:strRef>
          </c:tx>
          <c:spPr>
            <a:solidFill>
              <a:schemeClr val="bg2">
                <a:lumMod val="90000"/>
              </a:schemeClr>
            </a:solidFill>
            <a:ln>
              <a:noFill/>
            </a:ln>
            <a:effectLst/>
          </c:spPr>
          <c:invertIfNegative val="0"/>
          <c:cat>
            <c:strRef>
              <c:f>'7'!$N$45</c:f>
              <c:strCache>
                <c:ptCount val="1"/>
                <c:pt idx="0">
                  <c:v>Count</c:v>
                </c:pt>
              </c:strCache>
            </c:strRef>
          </c:cat>
          <c:val>
            <c:numRef>
              <c:f>'7'!$R$45</c:f>
              <c:numCache>
                <c:formatCode>General</c:formatCode>
                <c:ptCount val="1"/>
                <c:pt idx="0">
                  <c:v>0</c:v>
                </c:pt>
              </c:numCache>
            </c:numRef>
          </c:val>
          <c:extLst>
            <c:ext xmlns:c16="http://schemas.microsoft.com/office/drawing/2014/chart" uri="{C3380CC4-5D6E-409C-BE32-E72D297353CC}">
              <c16:uniqueId val="{00000003-AEFB-BB4F-8A75-9F0EB9EC6C16}"/>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'7'!$O$47</c:f>
              <c:strCache>
                <c:ptCount val="1"/>
                <c:pt idx="0">
                  <c:v>Present</c:v>
                </c:pt>
              </c:strCache>
            </c:strRef>
          </c:tx>
          <c:spPr>
            <a:solidFill>
              <a:schemeClr val="accent6">
                <a:lumMod val="60000"/>
                <a:lumOff val="40000"/>
              </a:schemeClr>
            </a:solidFill>
            <a:ln>
              <a:noFill/>
            </a:ln>
            <a:effectLst/>
          </c:spPr>
          <c:invertIfNegative val="0"/>
          <c:cat>
            <c:strRef>
              <c:f>'7'!$N$48:$N$50</c:f>
              <c:strCache>
                <c:ptCount val="3"/>
                <c:pt idx="0">
                  <c:v>Knowledge</c:v>
                </c:pt>
                <c:pt idx="1">
                  <c:v>Skill</c:v>
                </c:pt>
                <c:pt idx="2">
                  <c:v>Attitudinal</c:v>
                </c:pt>
              </c:strCache>
            </c:strRef>
          </c:cat>
          <c:val>
            <c:numRef>
              <c:f>'7'!$O$48:$O$50</c:f>
              <c:numCache>
                <c:formatCode>General</c:formatCode>
                <c:ptCount val="3"/>
                <c:pt idx="0">
                  <c:v>0</c:v>
                </c:pt>
                <c:pt idx="1">
                  <c:v>0</c:v>
                </c:pt>
                <c:pt idx="2">
                  <c:v>0</c:v>
                </c:pt>
              </c:numCache>
            </c:numRef>
          </c:val>
          <c:extLst>
            <c:ext xmlns:c16="http://schemas.microsoft.com/office/drawing/2014/chart" uri="{C3380CC4-5D6E-409C-BE32-E72D297353CC}">
              <c16:uniqueId val="{00000000-2B09-5D42-8399-F06A5334D9E3}"/>
            </c:ext>
          </c:extLst>
        </c:ser>
        <c:ser>
          <c:idx val="1"/>
          <c:order val="1"/>
          <c:tx>
            <c:strRef>
              <c:f>'7'!$P$47</c:f>
              <c:strCache>
                <c:ptCount val="1"/>
                <c:pt idx="0">
                  <c:v>Present to some extent</c:v>
                </c:pt>
              </c:strCache>
            </c:strRef>
          </c:tx>
          <c:spPr>
            <a:solidFill>
              <a:srgbClr val="FFE699"/>
            </a:solidFill>
            <a:ln>
              <a:noFill/>
            </a:ln>
            <a:effectLst/>
          </c:spPr>
          <c:invertIfNegative val="0"/>
          <c:cat>
            <c:strRef>
              <c:f>'7'!$N$48:$N$50</c:f>
              <c:strCache>
                <c:ptCount val="3"/>
                <c:pt idx="0">
                  <c:v>Knowledge</c:v>
                </c:pt>
                <c:pt idx="1">
                  <c:v>Skill</c:v>
                </c:pt>
                <c:pt idx="2">
                  <c:v>Attitudinal</c:v>
                </c:pt>
              </c:strCache>
            </c:strRef>
          </c:cat>
          <c:val>
            <c:numRef>
              <c:f>'7'!$P$48:$P$50</c:f>
              <c:numCache>
                <c:formatCode>General</c:formatCode>
                <c:ptCount val="3"/>
                <c:pt idx="0">
                  <c:v>0</c:v>
                </c:pt>
                <c:pt idx="1">
                  <c:v>0</c:v>
                </c:pt>
                <c:pt idx="2">
                  <c:v>0</c:v>
                </c:pt>
              </c:numCache>
            </c:numRef>
          </c:val>
          <c:extLst>
            <c:ext xmlns:c16="http://schemas.microsoft.com/office/drawing/2014/chart" uri="{C3380CC4-5D6E-409C-BE32-E72D297353CC}">
              <c16:uniqueId val="{00000001-2B09-5D42-8399-F06A5334D9E3}"/>
            </c:ext>
          </c:extLst>
        </c:ser>
        <c:ser>
          <c:idx val="2"/>
          <c:order val="2"/>
          <c:tx>
            <c:strRef>
              <c:f>'7'!$Q$47</c:f>
              <c:strCache>
                <c:ptCount val="1"/>
                <c:pt idx="0">
                  <c:v>Absent</c:v>
                </c:pt>
              </c:strCache>
            </c:strRef>
          </c:tx>
          <c:spPr>
            <a:solidFill>
              <a:schemeClr val="accent2">
                <a:lumMod val="60000"/>
                <a:lumOff val="40000"/>
              </a:schemeClr>
            </a:solidFill>
            <a:ln>
              <a:noFill/>
            </a:ln>
            <a:effectLst/>
          </c:spPr>
          <c:invertIfNegative val="0"/>
          <c:cat>
            <c:strRef>
              <c:f>'7'!$N$48:$N$50</c:f>
              <c:strCache>
                <c:ptCount val="3"/>
                <c:pt idx="0">
                  <c:v>Knowledge</c:v>
                </c:pt>
                <c:pt idx="1">
                  <c:v>Skill</c:v>
                </c:pt>
                <c:pt idx="2">
                  <c:v>Attitudinal</c:v>
                </c:pt>
              </c:strCache>
            </c:strRef>
          </c:cat>
          <c:val>
            <c:numRef>
              <c:f>'7'!$Q$48:$Q$50</c:f>
              <c:numCache>
                <c:formatCode>General</c:formatCode>
                <c:ptCount val="3"/>
                <c:pt idx="0">
                  <c:v>0</c:v>
                </c:pt>
                <c:pt idx="1">
                  <c:v>0</c:v>
                </c:pt>
                <c:pt idx="2">
                  <c:v>0</c:v>
                </c:pt>
              </c:numCache>
            </c:numRef>
          </c:val>
          <c:extLst>
            <c:ext xmlns:c16="http://schemas.microsoft.com/office/drawing/2014/chart" uri="{C3380CC4-5D6E-409C-BE32-E72D297353CC}">
              <c16:uniqueId val="{00000002-2B09-5D42-8399-F06A5334D9E3}"/>
            </c:ext>
          </c:extLst>
        </c:ser>
        <c:ser>
          <c:idx val="3"/>
          <c:order val="3"/>
          <c:tx>
            <c:strRef>
              <c:f>'7'!$R$47</c:f>
              <c:strCache>
                <c:ptCount val="1"/>
                <c:pt idx="0">
                  <c:v>No response</c:v>
                </c:pt>
              </c:strCache>
            </c:strRef>
          </c:tx>
          <c:spPr>
            <a:solidFill>
              <a:schemeClr val="bg2">
                <a:lumMod val="90000"/>
              </a:schemeClr>
            </a:solidFill>
            <a:ln>
              <a:noFill/>
            </a:ln>
            <a:effectLst/>
          </c:spPr>
          <c:invertIfNegative val="0"/>
          <c:cat>
            <c:strRef>
              <c:f>'7'!$N$48:$N$50</c:f>
              <c:strCache>
                <c:ptCount val="3"/>
                <c:pt idx="0">
                  <c:v>Knowledge</c:v>
                </c:pt>
                <c:pt idx="1">
                  <c:v>Skill</c:v>
                </c:pt>
                <c:pt idx="2">
                  <c:v>Attitudinal</c:v>
                </c:pt>
              </c:strCache>
            </c:strRef>
          </c:cat>
          <c:val>
            <c:numRef>
              <c:f>'7'!$R$48:$R$50</c:f>
              <c:numCache>
                <c:formatCode>General</c:formatCode>
                <c:ptCount val="3"/>
                <c:pt idx="0">
                  <c:v>0</c:v>
                </c:pt>
                <c:pt idx="1">
                  <c:v>0</c:v>
                </c:pt>
                <c:pt idx="2">
                  <c:v>0</c:v>
                </c:pt>
              </c:numCache>
            </c:numRef>
          </c:val>
          <c:extLst>
            <c:ext xmlns:c16="http://schemas.microsoft.com/office/drawing/2014/chart" uri="{C3380CC4-5D6E-409C-BE32-E72D297353CC}">
              <c16:uniqueId val="{00000003-2B09-5D42-8399-F06A5334D9E3}"/>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'8'!$O$19</c:f>
              <c:strCache>
                <c:ptCount val="1"/>
                <c:pt idx="0">
                  <c:v>Yes</c:v>
                </c:pt>
              </c:strCache>
            </c:strRef>
          </c:tx>
          <c:spPr>
            <a:solidFill>
              <a:schemeClr val="accent6">
                <a:lumMod val="40000"/>
                <a:lumOff val="60000"/>
              </a:schemeClr>
            </a:solidFill>
            <a:ln>
              <a:noFill/>
            </a:ln>
            <a:effectLst/>
          </c:spPr>
          <c:invertIfNegative val="0"/>
          <c:cat>
            <c:strRef>
              <c:f>'8'!$N$20</c:f>
              <c:strCache>
                <c:ptCount val="1"/>
                <c:pt idx="0">
                  <c:v>Count</c:v>
                </c:pt>
              </c:strCache>
            </c:strRef>
          </c:cat>
          <c:val>
            <c:numRef>
              <c:f>'8'!$O$20</c:f>
              <c:numCache>
                <c:formatCode>General</c:formatCode>
                <c:ptCount val="1"/>
                <c:pt idx="0">
                  <c:v>0</c:v>
                </c:pt>
              </c:numCache>
            </c:numRef>
          </c:val>
          <c:extLst>
            <c:ext xmlns:c16="http://schemas.microsoft.com/office/drawing/2014/chart" uri="{C3380CC4-5D6E-409C-BE32-E72D297353CC}">
              <c16:uniqueId val="{00000000-145D-8F41-B3C1-094EE045C049}"/>
            </c:ext>
          </c:extLst>
        </c:ser>
        <c:ser>
          <c:idx val="1"/>
          <c:order val="1"/>
          <c:tx>
            <c:strRef>
              <c:f>'8'!$P$19</c:f>
              <c:strCache>
                <c:ptCount val="1"/>
                <c:pt idx="0">
                  <c:v>Somewhat</c:v>
                </c:pt>
              </c:strCache>
            </c:strRef>
          </c:tx>
          <c:spPr>
            <a:solidFill>
              <a:srgbClr val="FFE699"/>
            </a:solidFill>
            <a:ln>
              <a:noFill/>
            </a:ln>
            <a:effectLst/>
          </c:spPr>
          <c:invertIfNegative val="0"/>
          <c:cat>
            <c:strRef>
              <c:f>'8'!$N$20</c:f>
              <c:strCache>
                <c:ptCount val="1"/>
                <c:pt idx="0">
                  <c:v>Count</c:v>
                </c:pt>
              </c:strCache>
            </c:strRef>
          </c:cat>
          <c:val>
            <c:numRef>
              <c:f>'8'!$P$20</c:f>
              <c:numCache>
                <c:formatCode>General</c:formatCode>
                <c:ptCount val="1"/>
                <c:pt idx="0">
                  <c:v>0</c:v>
                </c:pt>
              </c:numCache>
            </c:numRef>
          </c:val>
          <c:extLst>
            <c:ext xmlns:c16="http://schemas.microsoft.com/office/drawing/2014/chart" uri="{C3380CC4-5D6E-409C-BE32-E72D297353CC}">
              <c16:uniqueId val="{00000001-145D-8F41-B3C1-094EE045C049}"/>
            </c:ext>
          </c:extLst>
        </c:ser>
        <c:ser>
          <c:idx val="2"/>
          <c:order val="2"/>
          <c:tx>
            <c:strRef>
              <c:f>'8'!$Q$19</c:f>
              <c:strCache>
                <c:ptCount val="1"/>
                <c:pt idx="0">
                  <c:v>No</c:v>
                </c:pt>
              </c:strCache>
            </c:strRef>
          </c:tx>
          <c:spPr>
            <a:solidFill>
              <a:schemeClr val="accent2">
                <a:lumMod val="60000"/>
                <a:lumOff val="40000"/>
              </a:schemeClr>
            </a:solidFill>
            <a:ln>
              <a:noFill/>
            </a:ln>
            <a:effectLst/>
          </c:spPr>
          <c:invertIfNegative val="0"/>
          <c:cat>
            <c:strRef>
              <c:f>'8'!$N$20</c:f>
              <c:strCache>
                <c:ptCount val="1"/>
                <c:pt idx="0">
                  <c:v>Count</c:v>
                </c:pt>
              </c:strCache>
            </c:strRef>
          </c:cat>
          <c:val>
            <c:numRef>
              <c:f>'8'!$Q$20</c:f>
              <c:numCache>
                <c:formatCode>General</c:formatCode>
                <c:ptCount val="1"/>
                <c:pt idx="0">
                  <c:v>0</c:v>
                </c:pt>
              </c:numCache>
            </c:numRef>
          </c:val>
          <c:extLst>
            <c:ext xmlns:c16="http://schemas.microsoft.com/office/drawing/2014/chart" uri="{C3380CC4-5D6E-409C-BE32-E72D297353CC}">
              <c16:uniqueId val="{00000002-145D-8F41-B3C1-094EE045C049}"/>
            </c:ext>
          </c:extLst>
        </c:ser>
        <c:ser>
          <c:idx val="3"/>
          <c:order val="3"/>
          <c:tx>
            <c:strRef>
              <c:f>'8'!$R$19</c:f>
              <c:strCache>
                <c:ptCount val="1"/>
                <c:pt idx="0">
                  <c:v>I dont know</c:v>
                </c:pt>
              </c:strCache>
            </c:strRef>
          </c:tx>
          <c:spPr>
            <a:solidFill>
              <a:schemeClr val="bg2">
                <a:lumMod val="90000"/>
              </a:schemeClr>
            </a:solidFill>
            <a:ln>
              <a:noFill/>
            </a:ln>
            <a:effectLst/>
          </c:spPr>
          <c:invertIfNegative val="0"/>
          <c:cat>
            <c:strRef>
              <c:f>'8'!$N$20</c:f>
              <c:strCache>
                <c:ptCount val="1"/>
                <c:pt idx="0">
                  <c:v>Count</c:v>
                </c:pt>
              </c:strCache>
            </c:strRef>
          </c:cat>
          <c:val>
            <c:numRef>
              <c:f>'8'!$R$20</c:f>
              <c:numCache>
                <c:formatCode>General</c:formatCode>
                <c:ptCount val="1"/>
                <c:pt idx="0">
                  <c:v>0</c:v>
                </c:pt>
              </c:numCache>
            </c:numRef>
          </c:val>
          <c:extLst>
            <c:ext xmlns:c16="http://schemas.microsoft.com/office/drawing/2014/chart" uri="{C3380CC4-5D6E-409C-BE32-E72D297353CC}">
              <c16:uniqueId val="{00000003-145D-8F41-B3C1-094EE045C049}"/>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'Data Input'!$O$46</c:f>
              <c:strCache>
                <c:ptCount val="1"/>
                <c:pt idx="0">
                  <c:v>Present</c:v>
                </c:pt>
              </c:strCache>
            </c:strRef>
          </c:tx>
          <c:spPr>
            <a:solidFill>
              <a:schemeClr val="accent6">
                <a:lumMod val="60000"/>
                <a:lumOff val="40000"/>
              </a:schemeClr>
            </a:solidFill>
            <a:ln>
              <a:noFill/>
            </a:ln>
            <a:effectLst/>
          </c:spPr>
          <c:invertIfNegative val="0"/>
          <c:cat>
            <c:strRef>
              <c:f>'Data Input'!$N$47:$N$49</c:f>
              <c:strCache>
                <c:ptCount val="2"/>
                <c:pt idx="0">
                  <c:v>Knowledge</c:v>
                </c:pt>
                <c:pt idx="1">
                  <c:v>Skill</c:v>
                </c:pt>
              </c:strCache>
            </c:strRef>
          </c:cat>
          <c:val>
            <c:numRef>
              <c:f>'Data Input'!$O$47:$O$49</c:f>
              <c:numCache>
                <c:formatCode>General</c:formatCode>
                <c:ptCount val="3"/>
                <c:pt idx="0">
                  <c:v>0</c:v>
                </c:pt>
                <c:pt idx="1">
                  <c:v>0</c:v>
                </c:pt>
              </c:numCache>
            </c:numRef>
          </c:val>
          <c:extLst>
            <c:ext xmlns:c16="http://schemas.microsoft.com/office/drawing/2014/chart" uri="{C3380CC4-5D6E-409C-BE32-E72D297353CC}">
              <c16:uniqueId val="{00000000-7D46-8445-BC3A-94FCC7370A9C}"/>
            </c:ext>
          </c:extLst>
        </c:ser>
        <c:ser>
          <c:idx val="1"/>
          <c:order val="1"/>
          <c:tx>
            <c:strRef>
              <c:f>'Data Input'!$P$46</c:f>
              <c:strCache>
                <c:ptCount val="1"/>
                <c:pt idx="0">
                  <c:v>Present to some extent</c:v>
                </c:pt>
              </c:strCache>
            </c:strRef>
          </c:tx>
          <c:spPr>
            <a:solidFill>
              <a:srgbClr val="FFE699"/>
            </a:solidFill>
            <a:ln>
              <a:noFill/>
            </a:ln>
            <a:effectLst/>
          </c:spPr>
          <c:invertIfNegative val="0"/>
          <c:cat>
            <c:strRef>
              <c:f>'Data Input'!$N$47:$N$49</c:f>
              <c:strCache>
                <c:ptCount val="2"/>
                <c:pt idx="0">
                  <c:v>Knowledge</c:v>
                </c:pt>
                <c:pt idx="1">
                  <c:v>Skill</c:v>
                </c:pt>
              </c:strCache>
            </c:strRef>
          </c:cat>
          <c:val>
            <c:numRef>
              <c:f>'Data Input'!$P$47:$P$49</c:f>
              <c:numCache>
                <c:formatCode>General</c:formatCode>
                <c:ptCount val="3"/>
                <c:pt idx="0">
                  <c:v>0</c:v>
                </c:pt>
                <c:pt idx="1">
                  <c:v>0</c:v>
                </c:pt>
              </c:numCache>
            </c:numRef>
          </c:val>
          <c:extLst>
            <c:ext xmlns:c16="http://schemas.microsoft.com/office/drawing/2014/chart" uri="{C3380CC4-5D6E-409C-BE32-E72D297353CC}">
              <c16:uniqueId val="{00000001-7D46-8445-BC3A-94FCC7370A9C}"/>
            </c:ext>
          </c:extLst>
        </c:ser>
        <c:ser>
          <c:idx val="2"/>
          <c:order val="2"/>
          <c:tx>
            <c:strRef>
              <c:f>'Data Input'!$Q$46</c:f>
              <c:strCache>
                <c:ptCount val="1"/>
                <c:pt idx="0">
                  <c:v>Absent</c:v>
                </c:pt>
              </c:strCache>
            </c:strRef>
          </c:tx>
          <c:spPr>
            <a:solidFill>
              <a:schemeClr val="accent2">
                <a:lumMod val="60000"/>
                <a:lumOff val="40000"/>
              </a:schemeClr>
            </a:solidFill>
            <a:ln>
              <a:noFill/>
            </a:ln>
            <a:effectLst/>
          </c:spPr>
          <c:invertIfNegative val="0"/>
          <c:cat>
            <c:strRef>
              <c:f>'Data Input'!$N$47:$N$49</c:f>
              <c:strCache>
                <c:ptCount val="2"/>
                <c:pt idx="0">
                  <c:v>Knowledge</c:v>
                </c:pt>
                <c:pt idx="1">
                  <c:v>Skill</c:v>
                </c:pt>
              </c:strCache>
            </c:strRef>
          </c:cat>
          <c:val>
            <c:numRef>
              <c:f>'Data Input'!$Q$47:$Q$49</c:f>
              <c:numCache>
                <c:formatCode>General</c:formatCode>
                <c:ptCount val="3"/>
                <c:pt idx="0">
                  <c:v>0</c:v>
                </c:pt>
                <c:pt idx="1">
                  <c:v>0</c:v>
                </c:pt>
              </c:numCache>
            </c:numRef>
          </c:val>
          <c:extLst>
            <c:ext xmlns:c16="http://schemas.microsoft.com/office/drawing/2014/chart" uri="{C3380CC4-5D6E-409C-BE32-E72D297353CC}">
              <c16:uniqueId val="{00000002-7D46-8445-BC3A-94FCC7370A9C}"/>
            </c:ext>
          </c:extLst>
        </c:ser>
        <c:ser>
          <c:idx val="3"/>
          <c:order val="3"/>
          <c:tx>
            <c:strRef>
              <c:f>'Data Input'!$R$46</c:f>
              <c:strCache>
                <c:ptCount val="1"/>
                <c:pt idx="0">
                  <c:v>No response</c:v>
                </c:pt>
              </c:strCache>
            </c:strRef>
          </c:tx>
          <c:spPr>
            <a:solidFill>
              <a:schemeClr val="bg2">
                <a:lumMod val="90000"/>
              </a:schemeClr>
            </a:solidFill>
            <a:ln>
              <a:noFill/>
            </a:ln>
            <a:effectLst/>
          </c:spPr>
          <c:invertIfNegative val="0"/>
          <c:cat>
            <c:strRef>
              <c:f>'Data Input'!$N$47:$N$49</c:f>
              <c:strCache>
                <c:ptCount val="2"/>
                <c:pt idx="0">
                  <c:v>Knowledge</c:v>
                </c:pt>
                <c:pt idx="1">
                  <c:v>Skill</c:v>
                </c:pt>
              </c:strCache>
            </c:strRef>
          </c:cat>
          <c:val>
            <c:numRef>
              <c:f>'Data Input'!$R$47:$R$49</c:f>
              <c:numCache>
                <c:formatCode>General</c:formatCode>
                <c:ptCount val="3"/>
                <c:pt idx="0">
                  <c:v>0</c:v>
                </c:pt>
                <c:pt idx="1">
                  <c:v>0</c:v>
                </c:pt>
              </c:numCache>
            </c:numRef>
          </c:val>
          <c:extLst>
            <c:ext xmlns:c16="http://schemas.microsoft.com/office/drawing/2014/chart" uri="{C3380CC4-5D6E-409C-BE32-E72D297353CC}">
              <c16:uniqueId val="{00000003-7D46-8445-BC3A-94FCC7370A9C}"/>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'8'!$O$22</c:f>
              <c:strCache>
                <c:ptCount val="1"/>
                <c:pt idx="0">
                  <c:v>Present</c:v>
                </c:pt>
              </c:strCache>
            </c:strRef>
          </c:tx>
          <c:spPr>
            <a:solidFill>
              <a:schemeClr val="accent6">
                <a:lumMod val="40000"/>
                <a:lumOff val="60000"/>
              </a:schemeClr>
            </a:solidFill>
            <a:ln>
              <a:noFill/>
            </a:ln>
            <a:effectLst/>
          </c:spPr>
          <c:invertIfNegative val="0"/>
          <c:cat>
            <c:strRef>
              <c:f>'8'!$N$23:$N$25</c:f>
              <c:strCache>
                <c:ptCount val="3"/>
                <c:pt idx="0">
                  <c:v>Knowledge</c:v>
                </c:pt>
                <c:pt idx="1">
                  <c:v>Skill</c:v>
                </c:pt>
                <c:pt idx="2">
                  <c:v>Attitudinal</c:v>
                </c:pt>
              </c:strCache>
            </c:strRef>
          </c:cat>
          <c:val>
            <c:numRef>
              <c:f>'8'!$O$23:$O$25</c:f>
              <c:numCache>
                <c:formatCode>General</c:formatCode>
                <c:ptCount val="3"/>
                <c:pt idx="0">
                  <c:v>0</c:v>
                </c:pt>
                <c:pt idx="1">
                  <c:v>0</c:v>
                </c:pt>
                <c:pt idx="2">
                  <c:v>0</c:v>
                </c:pt>
              </c:numCache>
            </c:numRef>
          </c:val>
          <c:extLst>
            <c:ext xmlns:c16="http://schemas.microsoft.com/office/drawing/2014/chart" uri="{C3380CC4-5D6E-409C-BE32-E72D297353CC}">
              <c16:uniqueId val="{00000000-C83A-0D40-B0C8-D70B5B0D25D0}"/>
            </c:ext>
          </c:extLst>
        </c:ser>
        <c:ser>
          <c:idx val="1"/>
          <c:order val="1"/>
          <c:tx>
            <c:strRef>
              <c:f>'8'!$P$22</c:f>
              <c:strCache>
                <c:ptCount val="1"/>
                <c:pt idx="0">
                  <c:v>Present to some extent</c:v>
                </c:pt>
              </c:strCache>
            </c:strRef>
          </c:tx>
          <c:spPr>
            <a:solidFill>
              <a:srgbClr val="FFE699"/>
            </a:solidFill>
            <a:ln>
              <a:noFill/>
            </a:ln>
            <a:effectLst/>
          </c:spPr>
          <c:invertIfNegative val="0"/>
          <c:cat>
            <c:strRef>
              <c:f>'8'!$N$23:$N$25</c:f>
              <c:strCache>
                <c:ptCount val="3"/>
                <c:pt idx="0">
                  <c:v>Knowledge</c:v>
                </c:pt>
                <c:pt idx="1">
                  <c:v>Skill</c:v>
                </c:pt>
                <c:pt idx="2">
                  <c:v>Attitudinal</c:v>
                </c:pt>
              </c:strCache>
            </c:strRef>
          </c:cat>
          <c:val>
            <c:numRef>
              <c:f>'8'!$P$23:$P$25</c:f>
              <c:numCache>
                <c:formatCode>General</c:formatCode>
                <c:ptCount val="3"/>
                <c:pt idx="0">
                  <c:v>0</c:v>
                </c:pt>
                <c:pt idx="1">
                  <c:v>0</c:v>
                </c:pt>
                <c:pt idx="2">
                  <c:v>0</c:v>
                </c:pt>
              </c:numCache>
            </c:numRef>
          </c:val>
          <c:extLst>
            <c:ext xmlns:c16="http://schemas.microsoft.com/office/drawing/2014/chart" uri="{C3380CC4-5D6E-409C-BE32-E72D297353CC}">
              <c16:uniqueId val="{00000001-C83A-0D40-B0C8-D70B5B0D25D0}"/>
            </c:ext>
          </c:extLst>
        </c:ser>
        <c:ser>
          <c:idx val="2"/>
          <c:order val="2"/>
          <c:tx>
            <c:strRef>
              <c:f>'8'!$Q$22</c:f>
              <c:strCache>
                <c:ptCount val="1"/>
                <c:pt idx="0">
                  <c:v>Absent</c:v>
                </c:pt>
              </c:strCache>
            </c:strRef>
          </c:tx>
          <c:spPr>
            <a:solidFill>
              <a:schemeClr val="accent2">
                <a:lumMod val="60000"/>
                <a:lumOff val="40000"/>
              </a:schemeClr>
            </a:solidFill>
            <a:ln>
              <a:noFill/>
            </a:ln>
            <a:effectLst/>
          </c:spPr>
          <c:invertIfNegative val="0"/>
          <c:cat>
            <c:strRef>
              <c:f>'8'!$N$23:$N$25</c:f>
              <c:strCache>
                <c:ptCount val="3"/>
                <c:pt idx="0">
                  <c:v>Knowledge</c:v>
                </c:pt>
                <c:pt idx="1">
                  <c:v>Skill</c:v>
                </c:pt>
                <c:pt idx="2">
                  <c:v>Attitudinal</c:v>
                </c:pt>
              </c:strCache>
            </c:strRef>
          </c:cat>
          <c:val>
            <c:numRef>
              <c:f>'8'!$Q$23:$Q$25</c:f>
              <c:numCache>
                <c:formatCode>General</c:formatCode>
                <c:ptCount val="3"/>
                <c:pt idx="0">
                  <c:v>0</c:v>
                </c:pt>
                <c:pt idx="1">
                  <c:v>0</c:v>
                </c:pt>
                <c:pt idx="2">
                  <c:v>0</c:v>
                </c:pt>
              </c:numCache>
            </c:numRef>
          </c:val>
          <c:extLst>
            <c:ext xmlns:c16="http://schemas.microsoft.com/office/drawing/2014/chart" uri="{C3380CC4-5D6E-409C-BE32-E72D297353CC}">
              <c16:uniqueId val="{00000002-C83A-0D40-B0C8-D70B5B0D25D0}"/>
            </c:ext>
          </c:extLst>
        </c:ser>
        <c:ser>
          <c:idx val="3"/>
          <c:order val="3"/>
          <c:tx>
            <c:strRef>
              <c:f>'8'!$R$22</c:f>
              <c:strCache>
                <c:ptCount val="1"/>
                <c:pt idx="0">
                  <c:v>No response</c:v>
                </c:pt>
              </c:strCache>
            </c:strRef>
          </c:tx>
          <c:spPr>
            <a:solidFill>
              <a:schemeClr val="bg2">
                <a:lumMod val="90000"/>
              </a:schemeClr>
            </a:solidFill>
            <a:ln>
              <a:noFill/>
            </a:ln>
            <a:effectLst/>
          </c:spPr>
          <c:invertIfNegative val="0"/>
          <c:cat>
            <c:strRef>
              <c:f>'8'!$N$23:$N$25</c:f>
              <c:strCache>
                <c:ptCount val="3"/>
                <c:pt idx="0">
                  <c:v>Knowledge</c:v>
                </c:pt>
                <c:pt idx="1">
                  <c:v>Skill</c:v>
                </c:pt>
                <c:pt idx="2">
                  <c:v>Attitudinal</c:v>
                </c:pt>
              </c:strCache>
            </c:strRef>
          </c:cat>
          <c:val>
            <c:numRef>
              <c:f>'8'!$R$23:$R$25</c:f>
              <c:numCache>
                <c:formatCode>General</c:formatCode>
                <c:ptCount val="3"/>
                <c:pt idx="0">
                  <c:v>0</c:v>
                </c:pt>
                <c:pt idx="1">
                  <c:v>0</c:v>
                </c:pt>
                <c:pt idx="2">
                  <c:v>0</c:v>
                </c:pt>
              </c:numCache>
            </c:numRef>
          </c:val>
          <c:extLst>
            <c:ext xmlns:c16="http://schemas.microsoft.com/office/drawing/2014/chart" uri="{C3380CC4-5D6E-409C-BE32-E72D297353CC}">
              <c16:uniqueId val="{00000003-C83A-0D40-B0C8-D70B5B0D25D0}"/>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'8'!$O$44</c:f>
              <c:strCache>
                <c:ptCount val="1"/>
                <c:pt idx="0">
                  <c:v>Yes</c:v>
                </c:pt>
              </c:strCache>
            </c:strRef>
          </c:tx>
          <c:spPr>
            <a:solidFill>
              <a:schemeClr val="accent6">
                <a:lumMod val="60000"/>
                <a:lumOff val="40000"/>
              </a:schemeClr>
            </a:solidFill>
            <a:ln>
              <a:noFill/>
            </a:ln>
            <a:effectLst/>
          </c:spPr>
          <c:invertIfNegative val="0"/>
          <c:cat>
            <c:strRef>
              <c:f>'8'!$N$45</c:f>
              <c:strCache>
                <c:ptCount val="1"/>
                <c:pt idx="0">
                  <c:v>Count</c:v>
                </c:pt>
              </c:strCache>
            </c:strRef>
          </c:cat>
          <c:val>
            <c:numRef>
              <c:f>'8'!$O$45</c:f>
              <c:numCache>
                <c:formatCode>General</c:formatCode>
                <c:ptCount val="1"/>
                <c:pt idx="0">
                  <c:v>0</c:v>
                </c:pt>
              </c:numCache>
            </c:numRef>
          </c:val>
          <c:extLst>
            <c:ext xmlns:c16="http://schemas.microsoft.com/office/drawing/2014/chart" uri="{C3380CC4-5D6E-409C-BE32-E72D297353CC}">
              <c16:uniqueId val="{00000000-14C6-E447-929F-5875858EA4E4}"/>
            </c:ext>
          </c:extLst>
        </c:ser>
        <c:ser>
          <c:idx val="1"/>
          <c:order val="1"/>
          <c:tx>
            <c:strRef>
              <c:f>'8'!$P$44</c:f>
              <c:strCache>
                <c:ptCount val="1"/>
                <c:pt idx="0">
                  <c:v>Somewhat</c:v>
                </c:pt>
              </c:strCache>
            </c:strRef>
          </c:tx>
          <c:spPr>
            <a:solidFill>
              <a:srgbClr val="FFE699"/>
            </a:solidFill>
            <a:ln>
              <a:noFill/>
            </a:ln>
            <a:effectLst/>
          </c:spPr>
          <c:invertIfNegative val="0"/>
          <c:cat>
            <c:strRef>
              <c:f>'8'!$N$45</c:f>
              <c:strCache>
                <c:ptCount val="1"/>
                <c:pt idx="0">
                  <c:v>Count</c:v>
                </c:pt>
              </c:strCache>
            </c:strRef>
          </c:cat>
          <c:val>
            <c:numRef>
              <c:f>'8'!$P$45</c:f>
              <c:numCache>
                <c:formatCode>General</c:formatCode>
                <c:ptCount val="1"/>
                <c:pt idx="0">
                  <c:v>0</c:v>
                </c:pt>
              </c:numCache>
            </c:numRef>
          </c:val>
          <c:extLst>
            <c:ext xmlns:c16="http://schemas.microsoft.com/office/drawing/2014/chart" uri="{C3380CC4-5D6E-409C-BE32-E72D297353CC}">
              <c16:uniqueId val="{00000001-14C6-E447-929F-5875858EA4E4}"/>
            </c:ext>
          </c:extLst>
        </c:ser>
        <c:ser>
          <c:idx val="2"/>
          <c:order val="2"/>
          <c:tx>
            <c:strRef>
              <c:f>'8'!$Q$44</c:f>
              <c:strCache>
                <c:ptCount val="1"/>
                <c:pt idx="0">
                  <c:v>No</c:v>
                </c:pt>
              </c:strCache>
            </c:strRef>
          </c:tx>
          <c:spPr>
            <a:solidFill>
              <a:schemeClr val="accent2">
                <a:lumMod val="60000"/>
                <a:lumOff val="40000"/>
              </a:schemeClr>
            </a:solidFill>
            <a:ln>
              <a:noFill/>
            </a:ln>
            <a:effectLst/>
          </c:spPr>
          <c:invertIfNegative val="0"/>
          <c:cat>
            <c:strRef>
              <c:f>'8'!$N$45</c:f>
              <c:strCache>
                <c:ptCount val="1"/>
                <c:pt idx="0">
                  <c:v>Count</c:v>
                </c:pt>
              </c:strCache>
            </c:strRef>
          </c:cat>
          <c:val>
            <c:numRef>
              <c:f>'8'!$Q$45</c:f>
              <c:numCache>
                <c:formatCode>General</c:formatCode>
                <c:ptCount val="1"/>
                <c:pt idx="0">
                  <c:v>0</c:v>
                </c:pt>
              </c:numCache>
            </c:numRef>
          </c:val>
          <c:extLst>
            <c:ext xmlns:c16="http://schemas.microsoft.com/office/drawing/2014/chart" uri="{C3380CC4-5D6E-409C-BE32-E72D297353CC}">
              <c16:uniqueId val="{00000002-14C6-E447-929F-5875858EA4E4}"/>
            </c:ext>
          </c:extLst>
        </c:ser>
        <c:ser>
          <c:idx val="3"/>
          <c:order val="3"/>
          <c:tx>
            <c:strRef>
              <c:f>'8'!$R$44</c:f>
              <c:strCache>
                <c:ptCount val="1"/>
                <c:pt idx="0">
                  <c:v>I dont know</c:v>
                </c:pt>
              </c:strCache>
            </c:strRef>
          </c:tx>
          <c:spPr>
            <a:solidFill>
              <a:schemeClr val="bg2">
                <a:lumMod val="90000"/>
              </a:schemeClr>
            </a:solidFill>
            <a:ln>
              <a:noFill/>
            </a:ln>
            <a:effectLst/>
          </c:spPr>
          <c:invertIfNegative val="0"/>
          <c:cat>
            <c:strRef>
              <c:f>'8'!$N$45</c:f>
              <c:strCache>
                <c:ptCount val="1"/>
                <c:pt idx="0">
                  <c:v>Count</c:v>
                </c:pt>
              </c:strCache>
            </c:strRef>
          </c:cat>
          <c:val>
            <c:numRef>
              <c:f>'8'!$R$45</c:f>
              <c:numCache>
                <c:formatCode>General</c:formatCode>
                <c:ptCount val="1"/>
                <c:pt idx="0">
                  <c:v>0</c:v>
                </c:pt>
              </c:numCache>
            </c:numRef>
          </c:val>
          <c:extLst>
            <c:ext xmlns:c16="http://schemas.microsoft.com/office/drawing/2014/chart" uri="{C3380CC4-5D6E-409C-BE32-E72D297353CC}">
              <c16:uniqueId val="{00000003-14C6-E447-929F-5875858EA4E4}"/>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'8'!$O$47</c:f>
              <c:strCache>
                <c:ptCount val="1"/>
                <c:pt idx="0">
                  <c:v>Present</c:v>
                </c:pt>
              </c:strCache>
            </c:strRef>
          </c:tx>
          <c:spPr>
            <a:solidFill>
              <a:schemeClr val="accent6">
                <a:lumMod val="60000"/>
                <a:lumOff val="40000"/>
              </a:schemeClr>
            </a:solidFill>
            <a:ln>
              <a:noFill/>
            </a:ln>
            <a:effectLst/>
          </c:spPr>
          <c:invertIfNegative val="0"/>
          <c:cat>
            <c:strRef>
              <c:f>'8'!$N$48:$N$50</c:f>
              <c:strCache>
                <c:ptCount val="2"/>
                <c:pt idx="0">
                  <c:v>Knowledge</c:v>
                </c:pt>
                <c:pt idx="1">
                  <c:v>Skill</c:v>
                </c:pt>
              </c:strCache>
            </c:strRef>
          </c:cat>
          <c:val>
            <c:numRef>
              <c:f>'8'!$O$48:$O$50</c:f>
              <c:numCache>
                <c:formatCode>General</c:formatCode>
                <c:ptCount val="3"/>
                <c:pt idx="0">
                  <c:v>0</c:v>
                </c:pt>
                <c:pt idx="1">
                  <c:v>0</c:v>
                </c:pt>
              </c:numCache>
            </c:numRef>
          </c:val>
          <c:extLst>
            <c:ext xmlns:c16="http://schemas.microsoft.com/office/drawing/2014/chart" uri="{C3380CC4-5D6E-409C-BE32-E72D297353CC}">
              <c16:uniqueId val="{00000000-BA1C-F94F-A18F-49242C15A276}"/>
            </c:ext>
          </c:extLst>
        </c:ser>
        <c:ser>
          <c:idx val="1"/>
          <c:order val="1"/>
          <c:tx>
            <c:strRef>
              <c:f>'8'!$P$47</c:f>
              <c:strCache>
                <c:ptCount val="1"/>
                <c:pt idx="0">
                  <c:v>Present to some extent</c:v>
                </c:pt>
              </c:strCache>
            </c:strRef>
          </c:tx>
          <c:spPr>
            <a:solidFill>
              <a:srgbClr val="FFE699"/>
            </a:solidFill>
            <a:ln>
              <a:noFill/>
            </a:ln>
            <a:effectLst/>
          </c:spPr>
          <c:invertIfNegative val="0"/>
          <c:cat>
            <c:strRef>
              <c:f>'8'!$N$48:$N$50</c:f>
              <c:strCache>
                <c:ptCount val="2"/>
                <c:pt idx="0">
                  <c:v>Knowledge</c:v>
                </c:pt>
                <c:pt idx="1">
                  <c:v>Skill</c:v>
                </c:pt>
              </c:strCache>
            </c:strRef>
          </c:cat>
          <c:val>
            <c:numRef>
              <c:f>'8'!$P$48:$P$50</c:f>
              <c:numCache>
                <c:formatCode>General</c:formatCode>
                <c:ptCount val="3"/>
                <c:pt idx="0">
                  <c:v>0</c:v>
                </c:pt>
                <c:pt idx="1">
                  <c:v>0</c:v>
                </c:pt>
              </c:numCache>
            </c:numRef>
          </c:val>
          <c:extLst>
            <c:ext xmlns:c16="http://schemas.microsoft.com/office/drawing/2014/chart" uri="{C3380CC4-5D6E-409C-BE32-E72D297353CC}">
              <c16:uniqueId val="{00000001-BA1C-F94F-A18F-49242C15A276}"/>
            </c:ext>
          </c:extLst>
        </c:ser>
        <c:ser>
          <c:idx val="2"/>
          <c:order val="2"/>
          <c:tx>
            <c:strRef>
              <c:f>'8'!$Q$47</c:f>
              <c:strCache>
                <c:ptCount val="1"/>
                <c:pt idx="0">
                  <c:v>Absent</c:v>
                </c:pt>
              </c:strCache>
            </c:strRef>
          </c:tx>
          <c:spPr>
            <a:solidFill>
              <a:schemeClr val="accent2">
                <a:lumMod val="60000"/>
                <a:lumOff val="40000"/>
              </a:schemeClr>
            </a:solidFill>
            <a:ln>
              <a:noFill/>
            </a:ln>
            <a:effectLst/>
          </c:spPr>
          <c:invertIfNegative val="0"/>
          <c:cat>
            <c:strRef>
              <c:f>'8'!$N$48:$N$50</c:f>
              <c:strCache>
                <c:ptCount val="2"/>
                <c:pt idx="0">
                  <c:v>Knowledge</c:v>
                </c:pt>
                <c:pt idx="1">
                  <c:v>Skill</c:v>
                </c:pt>
              </c:strCache>
            </c:strRef>
          </c:cat>
          <c:val>
            <c:numRef>
              <c:f>'8'!$Q$48:$Q$50</c:f>
              <c:numCache>
                <c:formatCode>General</c:formatCode>
                <c:ptCount val="3"/>
                <c:pt idx="0">
                  <c:v>0</c:v>
                </c:pt>
                <c:pt idx="1">
                  <c:v>0</c:v>
                </c:pt>
              </c:numCache>
            </c:numRef>
          </c:val>
          <c:extLst>
            <c:ext xmlns:c16="http://schemas.microsoft.com/office/drawing/2014/chart" uri="{C3380CC4-5D6E-409C-BE32-E72D297353CC}">
              <c16:uniqueId val="{00000002-BA1C-F94F-A18F-49242C15A276}"/>
            </c:ext>
          </c:extLst>
        </c:ser>
        <c:ser>
          <c:idx val="3"/>
          <c:order val="3"/>
          <c:tx>
            <c:strRef>
              <c:f>'8'!$R$47</c:f>
              <c:strCache>
                <c:ptCount val="1"/>
                <c:pt idx="0">
                  <c:v>No response</c:v>
                </c:pt>
              </c:strCache>
            </c:strRef>
          </c:tx>
          <c:spPr>
            <a:solidFill>
              <a:schemeClr val="bg2">
                <a:lumMod val="90000"/>
              </a:schemeClr>
            </a:solidFill>
            <a:ln>
              <a:noFill/>
            </a:ln>
            <a:effectLst/>
          </c:spPr>
          <c:invertIfNegative val="0"/>
          <c:cat>
            <c:strRef>
              <c:f>'8'!$N$48:$N$50</c:f>
              <c:strCache>
                <c:ptCount val="2"/>
                <c:pt idx="0">
                  <c:v>Knowledge</c:v>
                </c:pt>
                <c:pt idx="1">
                  <c:v>Skill</c:v>
                </c:pt>
              </c:strCache>
            </c:strRef>
          </c:cat>
          <c:val>
            <c:numRef>
              <c:f>'8'!$R$48:$R$50</c:f>
              <c:numCache>
                <c:formatCode>General</c:formatCode>
                <c:ptCount val="3"/>
                <c:pt idx="0">
                  <c:v>0</c:v>
                </c:pt>
                <c:pt idx="1">
                  <c:v>0</c:v>
                </c:pt>
              </c:numCache>
            </c:numRef>
          </c:val>
          <c:extLst>
            <c:ext xmlns:c16="http://schemas.microsoft.com/office/drawing/2014/chart" uri="{C3380CC4-5D6E-409C-BE32-E72D297353CC}">
              <c16:uniqueId val="{00000003-BA1C-F94F-A18F-49242C15A276}"/>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'9'!$O$19</c:f>
              <c:strCache>
                <c:ptCount val="1"/>
                <c:pt idx="0">
                  <c:v>Yes</c:v>
                </c:pt>
              </c:strCache>
            </c:strRef>
          </c:tx>
          <c:spPr>
            <a:solidFill>
              <a:schemeClr val="accent6">
                <a:lumMod val="40000"/>
                <a:lumOff val="60000"/>
              </a:schemeClr>
            </a:solidFill>
            <a:ln>
              <a:noFill/>
            </a:ln>
            <a:effectLst/>
          </c:spPr>
          <c:invertIfNegative val="0"/>
          <c:cat>
            <c:strRef>
              <c:f>'9'!$N$20</c:f>
              <c:strCache>
                <c:ptCount val="1"/>
                <c:pt idx="0">
                  <c:v>Count</c:v>
                </c:pt>
              </c:strCache>
            </c:strRef>
          </c:cat>
          <c:val>
            <c:numRef>
              <c:f>'9'!$O$20</c:f>
              <c:numCache>
                <c:formatCode>General</c:formatCode>
                <c:ptCount val="1"/>
                <c:pt idx="0">
                  <c:v>0</c:v>
                </c:pt>
              </c:numCache>
            </c:numRef>
          </c:val>
          <c:extLst>
            <c:ext xmlns:c16="http://schemas.microsoft.com/office/drawing/2014/chart" uri="{C3380CC4-5D6E-409C-BE32-E72D297353CC}">
              <c16:uniqueId val="{00000000-5920-984D-B716-13811A18A352}"/>
            </c:ext>
          </c:extLst>
        </c:ser>
        <c:ser>
          <c:idx val="1"/>
          <c:order val="1"/>
          <c:tx>
            <c:strRef>
              <c:f>'9'!$P$19</c:f>
              <c:strCache>
                <c:ptCount val="1"/>
                <c:pt idx="0">
                  <c:v>Somewhat</c:v>
                </c:pt>
              </c:strCache>
            </c:strRef>
          </c:tx>
          <c:spPr>
            <a:solidFill>
              <a:srgbClr val="FFE699"/>
            </a:solidFill>
            <a:ln>
              <a:noFill/>
            </a:ln>
            <a:effectLst/>
          </c:spPr>
          <c:invertIfNegative val="0"/>
          <c:cat>
            <c:strRef>
              <c:f>'9'!$N$20</c:f>
              <c:strCache>
                <c:ptCount val="1"/>
                <c:pt idx="0">
                  <c:v>Count</c:v>
                </c:pt>
              </c:strCache>
            </c:strRef>
          </c:cat>
          <c:val>
            <c:numRef>
              <c:f>'9'!$P$20</c:f>
              <c:numCache>
                <c:formatCode>General</c:formatCode>
                <c:ptCount val="1"/>
                <c:pt idx="0">
                  <c:v>0</c:v>
                </c:pt>
              </c:numCache>
            </c:numRef>
          </c:val>
          <c:extLst>
            <c:ext xmlns:c16="http://schemas.microsoft.com/office/drawing/2014/chart" uri="{C3380CC4-5D6E-409C-BE32-E72D297353CC}">
              <c16:uniqueId val="{00000001-5920-984D-B716-13811A18A352}"/>
            </c:ext>
          </c:extLst>
        </c:ser>
        <c:ser>
          <c:idx val="2"/>
          <c:order val="2"/>
          <c:tx>
            <c:strRef>
              <c:f>'9'!$Q$19</c:f>
              <c:strCache>
                <c:ptCount val="1"/>
                <c:pt idx="0">
                  <c:v>No</c:v>
                </c:pt>
              </c:strCache>
            </c:strRef>
          </c:tx>
          <c:spPr>
            <a:solidFill>
              <a:schemeClr val="accent2">
                <a:lumMod val="60000"/>
                <a:lumOff val="40000"/>
              </a:schemeClr>
            </a:solidFill>
            <a:ln>
              <a:noFill/>
            </a:ln>
            <a:effectLst/>
          </c:spPr>
          <c:invertIfNegative val="0"/>
          <c:cat>
            <c:strRef>
              <c:f>'9'!$N$20</c:f>
              <c:strCache>
                <c:ptCount val="1"/>
                <c:pt idx="0">
                  <c:v>Count</c:v>
                </c:pt>
              </c:strCache>
            </c:strRef>
          </c:cat>
          <c:val>
            <c:numRef>
              <c:f>'9'!$Q$20</c:f>
              <c:numCache>
                <c:formatCode>General</c:formatCode>
                <c:ptCount val="1"/>
                <c:pt idx="0">
                  <c:v>0</c:v>
                </c:pt>
              </c:numCache>
            </c:numRef>
          </c:val>
          <c:extLst>
            <c:ext xmlns:c16="http://schemas.microsoft.com/office/drawing/2014/chart" uri="{C3380CC4-5D6E-409C-BE32-E72D297353CC}">
              <c16:uniqueId val="{00000002-5920-984D-B716-13811A18A352}"/>
            </c:ext>
          </c:extLst>
        </c:ser>
        <c:ser>
          <c:idx val="3"/>
          <c:order val="3"/>
          <c:tx>
            <c:strRef>
              <c:f>'9'!$R$19</c:f>
              <c:strCache>
                <c:ptCount val="1"/>
                <c:pt idx="0">
                  <c:v>I dont know</c:v>
                </c:pt>
              </c:strCache>
            </c:strRef>
          </c:tx>
          <c:spPr>
            <a:solidFill>
              <a:schemeClr val="bg2">
                <a:lumMod val="90000"/>
              </a:schemeClr>
            </a:solidFill>
            <a:ln>
              <a:noFill/>
            </a:ln>
            <a:effectLst/>
          </c:spPr>
          <c:invertIfNegative val="0"/>
          <c:cat>
            <c:strRef>
              <c:f>'9'!$N$20</c:f>
              <c:strCache>
                <c:ptCount val="1"/>
                <c:pt idx="0">
                  <c:v>Count</c:v>
                </c:pt>
              </c:strCache>
            </c:strRef>
          </c:cat>
          <c:val>
            <c:numRef>
              <c:f>'9'!$R$20</c:f>
              <c:numCache>
                <c:formatCode>General</c:formatCode>
                <c:ptCount val="1"/>
                <c:pt idx="0">
                  <c:v>0</c:v>
                </c:pt>
              </c:numCache>
            </c:numRef>
          </c:val>
          <c:extLst>
            <c:ext xmlns:c16="http://schemas.microsoft.com/office/drawing/2014/chart" uri="{C3380CC4-5D6E-409C-BE32-E72D297353CC}">
              <c16:uniqueId val="{00000003-5920-984D-B716-13811A18A352}"/>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'9'!$O$26</c:f>
              <c:strCache>
                <c:ptCount val="1"/>
                <c:pt idx="0">
                  <c:v>Present</c:v>
                </c:pt>
              </c:strCache>
            </c:strRef>
          </c:tx>
          <c:spPr>
            <a:solidFill>
              <a:schemeClr val="accent6">
                <a:lumMod val="40000"/>
                <a:lumOff val="60000"/>
              </a:schemeClr>
            </a:solidFill>
            <a:ln>
              <a:noFill/>
            </a:ln>
            <a:effectLst/>
          </c:spPr>
          <c:invertIfNegative val="0"/>
          <c:cat>
            <c:strRef>
              <c:f>'9'!$N$27:$N$29</c:f>
              <c:strCache>
                <c:ptCount val="2"/>
                <c:pt idx="0">
                  <c:v>Knowledge</c:v>
                </c:pt>
                <c:pt idx="1">
                  <c:v>Skill</c:v>
                </c:pt>
              </c:strCache>
            </c:strRef>
          </c:cat>
          <c:val>
            <c:numRef>
              <c:f>'9'!$O$27:$O$29</c:f>
              <c:numCache>
                <c:formatCode>General</c:formatCode>
                <c:ptCount val="2"/>
                <c:pt idx="0">
                  <c:v>0</c:v>
                </c:pt>
                <c:pt idx="1">
                  <c:v>0</c:v>
                </c:pt>
              </c:numCache>
            </c:numRef>
          </c:val>
          <c:extLst>
            <c:ext xmlns:c16="http://schemas.microsoft.com/office/drawing/2014/chart" uri="{C3380CC4-5D6E-409C-BE32-E72D297353CC}">
              <c16:uniqueId val="{00000000-807B-184B-8BF6-7B6A5F96F7D8}"/>
            </c:ext>
          </c:extLst>
        </c:ser>
        <c:ser>
          <c:idx val="1"/>
          <c:order val="1"/>
          <c:tx>
            <c:strRef>
              <c:f>'9'!$P$26</c:f>
              <c:strCache>
                <c:ptCount val="1"/>
                <c:pt idx="0">
                  <c:v>Present to some extent</c:v>
                </c:pt>
              </c:strCache>
            </c:strRef>
          </c:tx>
          <c:spPr>
            <a:solidFill>
              <a:srgbClr val="FFE699"/>
            </a:solidFill>
            <a:ln>
              <a:noFill/>
            </a:ln>
            <a:effectLst/>
          </c:spPr>
          <c:invertIfNegative val="0"/>
          <c:cat>
            <c:strRef>
              <c:f>'9'!$N$27:$N$29</c:f>
              <c:strCache>
                <c:ptCount val="2"/>
                <c:pt idx="0">
                  <c:v>Knowledge</c:v>
                </c:pt>
                <c:pt idx="1">
                  <c:v>Skill</c:v>
                </c:pt>
              </c:strCache>
            </c:strRef>
          </c:cat>
          <c:val>
            <c:numRef>
              <c:f>'9'!$P$27:$P$29</c:f>
              <c:numCache>
                <c:formatCode>General</c:formatCode>
                <c:ptCount val="2"/>
                <c:pt idx="0">
                  <c:v>0</c:v>
                </c:pt>
                <c:pt idx="1">
                  <c:v>0</c:v>
                </c:pt>
              </c:numCache>
            </c:numRef>
          </c:val>
          <c:extLst>
            <c:ext xmlns:c16="http://schemas.microsoft.com/office/drawing/2014/chart" uri="{C3380CC4-5D6E-409C-BE32-E72D297353CC}">
              <c16:uniqueId val="{00000001-807B-184B-8BF6-7B6A5F96F7D8}"/>
            </c:ext>
          </c:extLst>
        </c:ser>
        <c:ser>
          <c:idx val="2"/>
          <c:order val="2"/>
          <c:tx>
            <c:strRef>
              <c:f>'9'!$Q$26</c:f>
              <c:strCache>
                <c:ptCount val="1"/>
                <c:pt idx="0">
                  <c:v>Absent</c:v>
                </c:pt>
              </c:strCache>
            </c:strRef>
          </c:tx>
          <c:spPr>
            <a:solidFill>
              <a:schemeClr val="accent2">
                <a:lumMod val="60000"/>
                <a:lumOff val="40000"/>
              </a:schemeClr>
            </a:solidFill>
            <a:ln>
              <a:noFill/>
            </a:ln>
            <a:effectLst/>
          </c:spPr>
          <c:invertIfNegative val="0"/>
          <c:cat>
            <c:strRef>
              <c:f>'9'!$N$27:$N$29</c:f>
              <c:strCache>
                <c:ptCount val="2"/>
                <c:pt idx="0">
                  <c:v>Knowledge</c:v>
                </c:pt>
                <c:pt idx="1">
                  <c:v>Skill</c:v>
                </c:pt>
              </c:strCache>
            </c:strRef>
          </c:cat>
          <c:val>
            <c:numRef>
              <c:f>'9'!$Q$27:$Q$29</c:f>
              <c:numCache>
                <c:formatCode>General</c:formatCode>
                <c:ptCount val="2"/>
                <c:pt idx="0">
                  <c:v>0</c:v>
                </c:pt>
                <c:pt idx="1">
                  <c:v>0</c:v>
                </c:pt>
              </c:numCache>
            </c:numRef>
          </c:val>
          <c:extLst>
            <c:ext xmlns:c16="http://schemas.microsoft.com/office/drawing/2014/chart" uri="{C3380CC4-5D6E-409C-BE32-E72D297353CC}">
              <c16:uniqueId val="{00000002-807B-184B-8BF6-7B6A5F96F7D8}"/>
            </c:ext>
          </c:extLst>
        </c:ser>
        <c:ser>
          <c:idx val="3"/>
          <c:order val="3"/>
          <c:tx>
            <c:strRef>
              <c:f>'9'!$R$26</c:f>
              <c:strCache>
                <c:ptCount val="1"/>
                <c:pt idx="0">
                  <c:v>No response</c:v>
                </c:pt>
              </c:strCache>
            </c:strRef>
          </c:tx>
          <c:spPr>
            <a:solidFill>
              <a:schemeClr val="bg2">
                <a:lumMod val="90000"/>
              </a:schemeClr>
            </a:solidFill>
            <a:ln>
              <a:noFill/>
            </a:ln>
            <a:effectLst/>
          </c:spPr>
          <c:invertIfNegative val="0"/>
          <c:cat>
            <c:strRef>
              <c:f>'9'!$N$27:$N$29</c:f>
              <c:strCache>
                <c:ptCount val="2"/>
                <c:pt idx="0">
                  <c:v>Knowledge</c:v>
                </c:pt>
                <c:pt idx="1">
                  <c:v>Skill</c:v>
                </c:pt>
              </c:strCache>
            </c:strRef>
          </c:cat>
          <c:val>
            <c:numRef>
              <c:f>'9'!$R$27:$R$29</c:f>
              <c:numCache>
                <c:formatCode>General</c:formatCode>
                <c:ptCount val="2"/>
                <c:pt idx="0">
                  <c:v>0</c:v>
                </c:pt>
                <c:pt idx="1">
                  <c:v>0</c:v>
                </c:pt>
              </c:numCache>
            </c:numRef>
          </c:val>
          <c:extLst>
            <c:ext xmlns:c16="http://schemas.microsoft.com/office/drawing/2014/chart" uri="{C3380CC4-5D6E-409C-BE32-E72D297353CC}">
              <c16:uniqueId val="{00000003-807B-184B-8BF6-7B6A5F96F7D8}"/>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'9'!$O$48</c:f>
              <c:strCache>
                <c:ptCount val="1"/>
                <c:pt idx="0">
                  <c:v>Yes</c:v>
                </c:pt>
              </c:strCache>
            </c:strRef>
          </c:tx>
          <c:spPr>
            <a:solidFill>
              <a:schemeClr val="accent6">
                <a:lumMod val="60000"/>
                <a:lumOff val="40000"/>
              </a:schemeClr>
            </a:solidFill>
            <a:ln>
              <a:noFill/>
            </a:ln>
            <a:effectLst/>
          </c:spPr>
          <c:invertIfNegative val="0"/>
          <c:cat>
            <c:strRef>
              <c:f>'9'!$N$49</c:f>
              <c:strCache>
                <c:ptCount val="1"/>
                <c:pt idx="0">
                  <c:v>Count</c:v>
                </c:pt>
              </c:strCache>
            </c:strRef>
          </c:cat>
          <c:val>
            <c:numRef>
              <c:f>'9'!$O$49</c:f>
              <c:numCache>
                <c:formatCode>General</c:formatCode>
                <c:ptCount val="1"/>
                <c:pt idx="0">
                  <c:v>0</c:v>
                </c:pt>
              </c:numCache>
            </c:numRef>
          </c:val>
          <c:extLst>
            <c:ext xmlns:c16="http://schemas.microsoft.com/office/drawing/2014/chart" uri="{C3380CC4-5D6E-409C-BE32-E72D297353CC}">
              <c16:uniqueId val="{00000000-7B46-CF4E-B401-CBB5688A4C6C}"/>
            </c:ext>
          </c:extLst>
        </c:ser>
        <c:ser>
          <c:idx val="1"/>
          <c:order val="1"/>
          <c:tx>
            <c:strRef>
              <c:f>'9'!$P$48</c:f>
              <c:strCache>
                <c:ptCount val="1"/>
                <c:pt idx="0">
                  <c:v>Somewhat</c:v>
                </c:pt>
              </c:strCache>
            </c:strRef>
          </c:tx>
          <c:spPr>
            <a:solidFill>
              <a:srgbClr val="FFE699"/>
            </a:solidFill>
            <a:ln>
              <a:noFill/>
            </a:ln>
            <a:effectLst/>
          </c:spPr>
          <c:invertIfNegative val="0"/>
          <c:cat>
            <c:strRef>
              <c:f>'9'!$N$49</c:f>
              <c:strCache>
                <c:ptCount val="1"/>
                <c:pt idx="0">
                  <c:v>Count</c:v>
                </c:pt>
              </c:strCache>
            </c:strRef>
          </c:cat>
          <c:val>
            <c:numRef>
              <c:f>'9'!$P$49</c:f>
              <c:numCache>
                <c:formatCode>General</c:formatCode>
                <c:ptCount val="1"/>
                <c:pt idx="0">
                  <c:v>0</c:v>
                </c:pt>
              </c:numCache>
            </c:numRef>
          </c:val>
          <c:extLst>
            <c:ext xmlns:c16="http://schemas.microsoft.com/office/drawing/2014/chart" uri="{C3380CC4-5D6E-409C-BE32-E72D297353CC}">
              <c16:uniqueId val="{00000001-7B46-CF4E-B401-CBB5688A4C6C}"/>
            </c:ext>
          </c:extLst>
        </c:ser>
        <c:ser>
          <c:idx val="2"/>
          <c:order val="2"/>
          <c:tx>
            <c:strRef>
              <c:f>'9'!$Q$48</c:f>
              <c:strCache>
                <c:ptCount val="1"/>
                <c:pt idx="0">
                  <c:v>No</c:v>
                </c:pt>
              </c:strCache>
            </c:strRef>
          </c:tx>
          <c:spPr>
            <a:solidFill>
              <a:schemeClr val="accent2">
                <a:lumMod val="60000"/>
                <a:lumOff val="40000"/>
              </a:schemeClr>
            </a:solidFill>
            <a:ln>
              <a:noFill/>
            </a:ln>
            <a:effectLst/>
          </c:spPr>
          <c:invertIfNegative val="0"/>
          <c:cat>
            <c:strRef>
              <c:f>'9'!$N$49</c:f>
              <c:strCache>
                <c:ptCount val="1"/>
                <c:pt idx="0">
                  <c:v>Count</c:v>
                </c:pt>
              </c:strCache>
            </c:strRef>
          </c:cat>
          <c:val>
            <c:numRef>
              <c:f>'9'!$Q$49</c:f>
              <c:numCache>
                <c:formatCode>General</c:formatCode>
                <c:ptCount val="1"/>
                <c:pt idx="0">
                  <c:v>0</c:v>
                </c:pt>
              </c:numCache>
            </c:numRef>
          </c:val>
          <c:extLst>
            <c:ext xmlns:c16="http://schemas.microsoft.com/office/drawing/2014/chart" uri="{C3380CC4-5D6E-409C-BE32-E72D297353CC}">
              <c16:uniqueId val="{00000002-7B46-CF4E-B401-CBB5688A4C6C}"/>
            </c:ext>
          </c:extLst>
        </c:ser>
        <c:ser>
          <c:idx val="3"/>
          <c:order val="3"/>
          <c:tx>
            <c:strRef>
              <c:f>'9'!$R$48</c:f>
              <c:strCache>
                <c:ptCount val="1"/>
                <c:pt idx="0">
                  <c:v>I dont know</c:v>
                </c:pt>
              </c:strCache>
            </c:strRef>
          </c:tx>
          <c:spPr>
            <a:solidFill>
              <a:schemeClr val="bg2">
                <a:lumMod val="90000"/>
              </a:schemeClr>
            </a:solidFill>
            <a:ln>
              <a:noFill/>
            </a:ln>
            <a:effectLst/>
          </c:spPr>
          <c:invertIfNegative val="0"/>
          <c:cat>
            <c:strRef>
              <c:f>'9'!$N$49</c:f>
              <c:strCache>
                <c:ptCount val="1"/>
                <c:pt idx="0">
                  <c:v>Count</c:v>
                </c:pt>
              </c:strCache>
            </c:strRef>
          </c:cat>
          <c:val>
            <c:numRef>
              <c:f>'9'!$R$49</c:f>
              <c:numCache>
                <c:formatCode>General</c:formatCode>
                <c:ptCount val="1"/>
                <c:pt idx="0">
                  <c:v>0</c:v>
                </c:pt>
              </c:numCache>
            </c:numRef>
          </c:val>
          <c:extLst>
            <c:ext xmlns:c16="http://schemas.microsoft.com/office/drawing/2014/chart" uri="{C3380CC4-5D6E-409C-BE32-E72D297353CC}">
              <c16:uniqueId val="{00000003-7B46-CF4E-B401-CBB5688A4C6C}"/>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'9'!$O$52</c:f>
              <c:strCache>
                <c:ptCount val="1"/>
                <c:pt idx="0">
                  <c:v>Present</c:v>
                </c:pt>
              </c:strCache>
            </c:strRef>
          </c:tx>
          <c:spPr>
            <a:solidFill>
              <a:schemeClr val="accent6">
                <a:lumMod val="60000"/>
                <a:lumOff val="40000"/>
              </a:schemeClr>
            </a:solidFill>
            <a:ln>
              <a:noFill/>
            </a:ln>
            <a:effectLst/>
          </c:spPr>
          <c:invertIfNegative val="0"/>
          <c:cat>
            <c:strRef>
              <c:f>'9'!$N$53:$N$55</c:f>
              <c:strCache>
                <c:ptCount val="2"/>
                <c:pt idx="0">
                  <c:v>Knowledge</c:v>
                </c:pt>
                <c:pt idx="1">
                  <c:v>Skill</c:v>
                </c:pt>
              </c:strCache>
            </c:strRef>
          </c:cat>
          <c:val>
            <c:numRef>
              <c:f>'9'!$O$53:$O$55</c:f>
              <c:numCache>
                <c:formatCode>General</c:formatCode>
                <c:ptCount val="3"/>
                <c:pt idx="0">
                  <c:v>0</c:v>
                </c:pt>
                <c:pt idx="1">
                  <c:v>0</c:v>
                </c:pt>
              </c:numCache>
            </c:numRef>
          </c:val>
          <c:extLst>
            <c:ext xmlns:c16="http://schemas.microsoft.com/office/drawing/2014/chart" uri="{C3380CC4-5D6E-409C-BE32-E72D297353CC}">
              <c16:uniqueId val="{00000000-4868-984C-AC82-F7DD2FCAECA0}"/>
            </c:ext>
          </c:extLst>
        </c:ser>
        <c:ser>
          <c:idx val="1"/>
          <c:order val="1"/>
          <c:tx>
            <c:strRef>
              <c:f>'9'!$P$52</c:f>
              <c:strCache>
                <c:ptCount val="1"/>
                <c:pt idx="0">
                  <c:v>Present to some extent</c:v>
                </c:pt>
              </c:strCache>
            </c:strRef>
          </c:tx>
          <c:spPr>
            <a:solidFill>
              <a:srgbClr val="FFE699"/>
            </a:solidFill>
            <a:ln>
              <a:noFill/>
            </a:ln>
            <a:effectLst/>
          </c:spPr>
          <c:invertIfNegative val="0"/>
          <c:cat>
            <c:strRef>
              <c:f>'9'!$N$53:$N$55</c:f>
              <c:strCache>
                <c:ptCount val="2"/>
                <c:pt idx="0">
                  <c:v>Knowledge</c:v>
                </c:pt>
                <c:pt idx="1">
                  <c:v>Skill</c:v>
                </c:pt>
              </c:strCache>
            </c:strRef>
          </c:cat>
          <c:val>
            <c:numRef>
              <c:f>'9'!$P$53:$P$55</c:f>
              <c:numCache>
                <c:formatCode>General</c:formatCode>
                <c:ptCount val="3"/>
                <c:pt idx="0">
                  <c:v>0</c:v>
                </c:pt>
                <c:pt idx="1">
                  <c:v>0</c:v>
                </c:pt>
              </c:numCache>
            </c:numRef>
          </c:val>
          <c:extLst>
            <c:ext xmlns:c16="http://schemas.microsoft.com/office/drawing/2014/chart" uri="{C3380CC4-5D6E-409C-BE32-E72D297353CC}">
              <c16:uniqueId val="{00000001-4868-984C-AC82-F7DD2FCAECA0}"/>
            </c:ext>
          </c:extLst>
        </c:ser>
        <c:ser>
          <c:idx val="2"/>
          <c:order val="2"/>
          <c:tx>
            <c:strRef>
              <c:f>'9'!$Q$52</c:f>
              <c:strCache>
                <c:ptCount val="1"/>
                <c:pt idx="0">
                  <c:v>Absent</c:v>
                </c:pt>
              </c:strCache>
            </c:strRef>
          </c:tx>
          <c:spPr>
            <a:solidFill>
              <a:schemeClr val="accent2">
                <a:lumMod val="60000"/>
                <a:lumOff val="40000"/>
              </a:schemeClr>
            </a:solidFill>
            <a:ln>
              <a:noFill/>
            </a:ln>
            <a:effectLst/>
          </c:spPr>
          <c:invertIfNegative val="0"/>
          <c:cat>
            <c:strRef>
              <c:f>'9'!$N$53:$N$55</c:f>
              <c:strCache>
                <c:ptCount val="2"/>
                <c:pt idx="0">
                  <c:v>Knowledge</c:v>
                </c:pt>
                <c:pt idx="1">
                  <c:v>Skill</c:v>
                </c:pt>
              </c:strCache>
            </c:strRef>
          </c:cat>
          <c:val>
            <c:numRef>
              <c:f>'9'!$Q$53:$Q$55</c:f>
              <c:numCache>
                <c:formatCode>General</c:formatCode>
                <c:ptCount val="3"/>
                <c:pt idx="0">
                  <c:v>0</c:v>
                </c:pt>
                <c:pt idx="1">
                  <c:v>0</c:v>
                </c:pt>
              </c:numCache>
            </c:numRef>
          </c:val>
          <c:extLst>
            <c:ext xmlns:c16="http://schemas.microsoft.com/office/drawing/2014/chart" uri="{C3380CC4-5D6E-409C-BE32-E72D297353CC}">
              <c16:uniqueId val="{00000002-4868-984C-AC82-F7DD2FCAECA0}"/>
            </c:ext>
          </c:extLst>
        </c:ser>
        <c:ser>
          <c:idx val="3"/>
          <c:order val="3"/>
          <c:tx>
            <c:strRef>
              <c:f>'9'!$R$52</c:f>
              <c:strCache>
                <c:ptCount val="1"/>
                <c:pt idx="0">
                  <c:v>No response</c:v>
                </c:pt>
              </c:strCache>
            </c:strRef>
          </c:tx>
          <c:spPr>
            <a:solidFill>
              <a:schemeClr val="bg2">
                <a:lumMod val="90000"/>
              </a:schemeClr>
            </a:solidFill>
            <a:ln>
              <a:noFill/>
            </a:ln>
            <a:effectLst/>
          </c:spPr>
          <c:invertIfNegative val="0"/>
          <c:cat>
            <c:strRef>
              <c:f>'9'!$N$53:$N$55</c:f>
              <c:strCache>
                <c:ptCount val="2"/>
                <c:pt idx="0">
                  <c:v>Knowledge</c:v>
                </c:pt>
                <c:pt idx="1">
                  <c:v>Skill</c:v>
                </c:pt>
              </c:strCache>
            </c:strRef>
          </c:cat>
          <c:val>
            <c:numRef>
              <c:f>'9'!$R$53:$R$55</c:f>
              <c:numCache>
                <c:formatCode>General</c:formatCode>
                <c:ptCount val="3"/>
                <c:pt idx="0">
                  <c:v>0</c:v>
                </c:pt>
                <c:pt idx="1">
                  <c:v>0</c:v>
                </c:pt>
              </c:numCache>
            </c:numRef>
          </c:val>
          <c:extLst>
            <c:ext xmlns:c16="http://schemas.microsoft.com/office/drawing/2014/chart" uri="{C3380CC4-5D6E-409C-BE32-E72D297353CC}">
              <c16:uniqueId val="{00000003-4868-984C-AC82-F7DD2FCAECA0}"/>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a:t>Coverage of objectives by the programme (6-8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'Results (2)'!$N$9:$N$17</c:f>
              <c:strCache>
                <c:ptCount val="9"/>
                <c:pt idx="0">
                  <c:v>Skills for Health and Well-being</c:v>
                </c:pt>
                <c:pt idx="1">
                  <c:v>Social Relations</c:v>
                </c:pt>
                <c:pt idx="2">
                  <c:v>Understanding Gender</c:v>
                </c:pt>
                <c:pt idx="3">
                  <c:v>Preventing Violence and Staying Safe</c:v>
                </c:pt>
                <c:pt idx="4">
                  <c:v>Values, Rights and Culture</c:v>
                </c:pt>
                <c:pt idx="5">
                  <c:v>The Human Body and Development</c:v>
                </c:pt>
                <c:pt idx="6">
                  <c:v>Sexual and Reproductive Health and Development</c:v>
                </c:pt>
                <c:pt idx="7">
                  <c:v>Mental Health and Psychosocial Well-being</c:v>
                </c:pt>
                <c:pt idx="8">
                  <c:v>Nutrition and Physical Activity</c:v>
                </c:pt>
              </c:strCache>
            </c:strRef>
          </c:cat>
          <c:val>
            <c:numRef>
              <c:f>'Results (2)'!$O$9:$O$17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4DE-5746-BE4A-E1D738711703}"/>
            </c:ext>
          </c:extLst>
        </c:ser>
        <c:dLbls>
          <c:showLegendKey val="0"/>
          <c:showVal val="0"/>
          <c:showCatName val="0"/>
          <c:showSerName val="0"/>
          <c:showPercent val="0"/>
          <c:showBubbleSize val="0"/>
        </c:dLbls>
        <c:axId val="1173505087"/>
        <c:axId val="1173496847"/>
      </c:radarChart>
      <c:catAx>
        <c:axId val="117350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3496847"/>
        <c:crosses val="autoZero"/>
        <c:auto val="1"/>
        <c:lblAlgn val="ctr"/>
        <c:lblOffset val="100"/>
        <c:noMultiLvlLbl val="0"/>
      </c:catAx>
      <c:valAx>
        <c:axId val="1173496847"/>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35050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Coverage of objectives by the programme (9-12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'Results (3)'!$N$22:$N$30</c:f>
              <c:strCache>
                <c:ptCount val="9"/>
                <c:pt idx="0">
                  <c:v>Skills for Health and Well-being</c:v>
                </c:pt>
                <c:pt idx="1">
                  <c:v>Social Relations</c:v>
                </c:pt>
                <c:pt idx="2">
                  <c:v>Understanding Gender</c:v>
                </c:pt>
                <c:pt idx="3">
                  <c:v>Preventing Violence and Staying Safe</c:v>
                </c:pt>
                <c:pt idx="4">
                  <c:v>Values, Rights and Culture</c:v>
                </c:pt>
                <c:pt idx="5">
                  <c:v>The Human Body and Development</c:v>
                </c:pt>
                <c:pt idx="6">
                  <c:v>Sexual and Reproductive Health and Development</c:v>
                </c:pt>
                <c:pt idx="7">
                  <c:v>Mental Health and Psychosocial Well-being</c:v>
                </c:pt>
                <c:pt idx="8">
                  <c:v>Nutrition and Physical Activity</c:v>
                </c:pt>
              </c:strCache>
            </c:strRef>
          </c:cat>
          <c:val>
            <c:numRef>
              <c:f>'Results (3)'!$O$22:$O$30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CEC-0B46-BDEF-D7129ACFA807}"/>
            </c:ext>
          </c:extLst>
        </c:ser>
        <c:dLbls>
          <c:showLegendKey val="0"/>
          <c:showVal val="0"/>
          <c:showCatName val="0"/>
          <c:showSerName val="0"/>
          <c:showPercent val="0"/>
          <c:showBubbleSize val="0"/>
        </c:dLbls>
        <c:axId val="1928108335"/>
        <c:axId val="1927480975"/>
      </c:radarChart>
      <c:catAx>
        <c:axId val="1928108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480975"/>
        <c:crosses val="autoZero"/>
        <c:auto val="1"/>
        <c:lblAlgn val="ctr"/>
        <c:lblOffset val="100"/>
        <c:noMultiLvlLbl val="0"/>
      </c:catAx>
      <c:valAx>
        <c:axId val="192748097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81083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a:t>Coverage of objectives by the programme (6-8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'Results (2)'!$N$9:$N$17</c:f>
              <c:strCache>
                <c:ptCount val="9"/>
                <c:pt idx="0">
                  <c:v>Skills for Health and Well-being</c:v>
                </c:pt>
                <c:pt idx="1">
                  <c:v>Social Relations</c:v>
                </c:pt>
                <c:pt idx="2">
                  <c:v>Understanding Gender</c:v>
                </c:pt>
                <c:pt idx="3">
                  <c:v>Preventing Violence and Staying Safe</c:v>
                </c:pt>
                <c:pt idx="4">
                  <c:v>Values, Rights and Culture</c:v>
                </c:pt>
                <c:pt idx="5">
                  <c:v>The Human Body and Development</c:v>
                </c:pt>
                <c:pt idx="6">
                  <c:v>Sexual and Reproductive Health and Development</c:v>
                </c:pt>
                <c:pt idx="7">
                  <c:v>Mental Health and Psychosocial Well-being</c:v>
                </c:pt>
                <c:pt idx="8">
                  <c:v>Nutrition and Physical Activity</c:v>
                </c:pt>
              </c:strCache>
            </c:strRef>
          </c:cat>
          <c:val>
            <c:numRef>
              <c:f>'Results (2)'!$O$9:$O$17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D08D-544F-9F61-50AD87A23375}"/>
            </c:ext>
          </c:extLst>
        </c:ser>
        <c:dLbls>
          <c:showLegendKey val="0"/>
          <c:showVal val="0"/>
          <c:showCatName val="0"/>
          <c:showSerName val="0"/>
          <c:showPercent val="0"/>
          <c:showBubbleSize val="0"/>
        </c:dLbls>
        <c:axId val="1173505087"/>
        <c:axId val="1173496847"/>
      </c:radarChart>
      <c:catAx>
        <c:axId val="117350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3496847"/>
        <c:crosses val="autoZero"/>
        <c:auto val="1"/>
        <c:lblAlgn val="ctr"/>
        <c:lblOffset val="100"/>
        <c:noMultiLvlLbl val="0"/>
      </c:catAx>
      <c:valAx>
        <c:axId val="1173496847"/>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35050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82775921206936E-2"/>
          <c:y val="0.35658691701998779"/>
          <c:w val="0.8945415573053368"/>
          <c:h val="0.23956081576759428"/>
        </c:manualLayout>
      </c:layout>
      <c:barChart>
        <c:barDir val="bar"/>
        <c:grouping val="percentStacked"/>
        <c:varyColors val="0"/>
        <c:ser>
          <c:idx val="0"/>
          <c:order val="0"/>
          <c:tx>
            <c:strRef>
              <c:f>'Data Input'!$O$43</c:f>
              <c:strCache>
                <c:ptCount val="1"/>
                <c:pt idx="0">
                  <c:v>Yes</c:v>
                </c:pt>
              </c:strCache>
            </c:strRef>
          </c:tx>
          <c:spPr>
            <a:solidFill>
              <a:schemeClr val="accent6">
                <a:lumMod val="40000"/>
                <a:lumOff val="60000"/>
              </a:schemeClr>
            </a:solidFill>
            <a:ln>
              <a:noFill/>
            </a:ln>
            <a:effectLst/>
          </c:spPr>
          <c:invertIfNegative val="0"/>
          <c:cat>
            <c:strRef>
              <c:f>'Data Input'!$N$44</c:f>
              <c:strCache>
                <c:ptCount val="1"/>
                <c:pt idx="0">
                  <c:v>Count</c:v>
                </c:pt>
              </c:strCache>
            </c:strRef>
          </c:cat>
          <c:val>
            <c:numRef>
              <c:f>'Data Input'!$O$44</c:f>
              <c:numCache>
                <c:formatCode>General</c:formatCode>
                <c:ptCount val="1"/>
                <c:pt idx="0">
                  <c:v>0</c:v>
                </c:pt>
              </c:numCache>
            </c:numRef>
          </c:val>
          <c:extLst>
            <c:ext xmlns:c16="http://schemas.microsoft.com/office/drawing/2014/chart" uri="{C3380CC4-5D6E-409C-BE32-E72D297353CC}">
              <c16:uniqueId val="{00000000-FB78-B949-A16F-FE465F54BF03}"/>
            </c:ext>
          </c:extLst>
        </c:ser>
        <c:ser>
          <c:idx val="1"/>
          <c:order val="1"/>
          <c:tx>
            <c:strRef>
              <c:f>'Data Input'!$P$43</c:f>
              <c:strCache>
                <c:ptCount val="1"/>
                <c:pt idx="0">
                  <c:v>Somewhat</c:v>
                </c:pt>
              </c:strCache>
            </c:strRef>
          </c:tx>
          <c:spPr>
            <a:solidFill>
              <a:srgbClr val="FFE699"/>
            </a:solidFill>
            <a:ln>
              <a:noFill/>
            </a:ln>
            <a:effectLst/>
          </c:spPr>
          <c:invertIfNegative val="0"/>
          <c:cat>
            <c:strRef>
              <c:f>'Data Input'!$N$44</c:f>
              <c:strCache>
                <c:ptCount val="1"/>
                <c:pt idx="0">
                  <c:v>Count</c:v>
                </c:pt>
              </c:strCache>
            </c:strRef>
          </c:cat>
          <c:val>
            <c:numRef>
              <c:f>'Data Input'!$P$44</c:f>
              <c:numCache>
                <c:formatCode>General</c:formatCode>
                <c:ptCount val="1"/>
                <c:pt idx="0">
                  <c:v>0</c:v>
                </c:pt>
              </c:numCache>
            </c:numRef>
          </c:val>
          <c:extLst>
            <c:ext xmlns:c16="http://schemas.microsoft.com/office/drawing/2014/chart" uri="{C3380CC4-5D6E-409C-BE32-E72D297353CC}">
              <c16:uniqueId val="{00000001-FB78-B949-A16F-FE465F54BF03}"/>
            </c:ext>
          </c:extLst>
        </c:ser>
        <c:ser>
          <c:idx val="2"/>
          <c:order val="2"/>
          <c:tx>
            <c:strRef>
              <c:f>'Data Input'!$Q$43</c:f>
              <c:strCache>
                <c:ptCount val="1"/>
                <c:pt idx="0">
                  <c:v>No</c:v>
                </c:pt>
              </c:strCache>
            </c:strRef>
          </c:tx>
          <c:spPr>
            <a:solidFill>
              <a:schemeClr val="accent2">
                <a:lumMod val="60000"/>
                <a:lumOff val="40000"/>
              </a:schemeClr>
            </a:solidFill>
            <a:ln>
              <a:noFill/>
            </a:ln>
            <a:effectLst/>
          </c:spPr>
          <c:invertIfNegative val="0"/>
          <c:cat>
            <c:strRef>
              <c:f>'Data Input'!$N$44</c:f>
              <c:strCache>
                <c:ptCount val="1"/>
                <c:pt idx="0">
                  <c:v>Count</c:v>
                </c:pt>
              </c:strCache>
            </c:strRef>
          </c:cat>
          <c:val>
            <c:numRef>
              <c:f>'Data Input'!$Q$44</c:f>
              <c:numCache>
                <c:formatCode>General</c:formatCode>
                <c:ptCount val="1"/>
                <c:pt idx="0">
                  <c:v>0</c:v>
                </c:pt>
              </c:numCache>
            </c:numRef>
          </c:val>
          <c:extLst>
            <c:ext xmlns:c16="http://schemas.microsoft.com/office/drawing/2014/chart" uri="{C3380CC4-5D6E-409C-BE32-E72D297353CC}">
              <c16:uniqueId val="{00000002-FB78-B949-A16F-FE465F54BF03}"/>
            </c:ext>
          </c:extLst>
        </c:ser>
        <c:ser>
          <c:idx val="3"/>
          <c:order val="3"/>
          <c:tx>
            <c:strRef>
              <c:f>'Data Input'!$R$43</c:f>
              <c:strCache>
                <c:ptCount val="1"/>
                <c:pt idx="0">
                  <c:v>I dont know</c:v>
                </c:pt>
              </c:strCache>
            </c:strRef>
          </c:tx>
          <c:spPr>
            <a:solidFill>
              <a:schemeClr val="bg1">
                <a:lumMod val="75000"/>
              </a:schemeClr>
            </a:solidFill>
            <a:ln>
              <a:noFill/>
            </a:ln>
            <a:effectLst/>
          </c:spPr>
          <c:invertIfNegative val="0"/>
          <c:cat>
            <c:strRef>
              <c:f>'Data Input'!$N$44</c:f>
              <c:strCache>
                <c:ptCount val="1"/>
                <c:pt idx="0">
                  <c:v>Count</c:v>
                </c:pt>
              </c:strCache>
            </c:strRef>
          </c:cat>
          <c:val>
            <c:numRef>
              <c:f>'Data Input'!$R$44</c:f>
              <c:numCache>
                <c:formatCode>General</c:formatCode>
                <c:ptCount val="1"/>
                <c:pt idx="0">
                  <c:v>0</c:v>
                </c:pt>
              </c:numCache>
            </c:numRef>
          </c:val>
          <c:extLst>
            <c:ext xmlns:c16="http://schemas.microsoft.com/office/drawing/2014/chart" uri="{C3380CC4-5D6E-409C-BE32-E72D297353CC}">
              <c16:uniqueId val="{00000003-FB78-B949-A16F-FE465F54BF03}"/>
            </c:ext>
          </c:extLst>
        </c:ser>
        <c:dLbls>
          <c:showLegendKey val="0"/>
          <c:showVal val="0"/>
          <c:showCatName val="0"/>
          <c:showSerName val="0"/>
          <c:showPercent val="0"/>
          <c:showBubbleSize val="0"/>
        </c:dLbls>
        <c:gapWidth val="150"/>
        <c:overlap val="100"/>
        <c:axId val="1287795871"/>
        <c:axId val="1834149104"/>
      </c:barChart>
      <c:catAx>
        <c:axId val="1287795871"/>
        <c:scaling>
          <c:orientation val="minMax"/>
        </c:scaling>
        <c:delete val="1"/>
        <c:axPos val="l"/>
        <c:numFmt formatCode="General" sourceLinked="1"/>
        <c:majorTickMark val="none"/>
        <c:minorTickMark val="none"/>
        <c:tickLblPos val="nextTo"/>
        <c:crossAx val="1834149104"/>
        <c:crosses val="autoZero"/>
        <c:auto val="1"/>
        <c:lblAlgn val="ctr"/>
        <c:lblOffset val="100"/>
        <c:noMultiLvlLbl val="0"/>
      </c:catAx>
      <c:valAx>
        <c:axId val="18341491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7958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'Data Input'!$O$19</c:f>
              <c:strCache>
                <c:ptCount val="1"/>
                <c:pt idx="0">
                  <c:v>Yes</c:v>
                </c:pt>
              </c:strCache>
            </c:strRef>
          </c:tx>
          <c:spPr>
            <a:solidFill>
              <a:schemeClr val="accent6">
                <a:lumMod val="40000"/>
                <a:lumOff val="60000"/>
              </a:schemeClr>
            </a:solidFill>
            <a:ln>
              <a:noFill/>
            </a:ln>
            <a:effectLst/>
          </c:spPr>
          <c:invertIfNegative val="0"/>
          <c:cat>
            <c:strRef>
              <c:f>'Data Input'!$N$20</c:f>
              <c:strCache>
                <c:ptCount val="1"/>
                <c:pt idx="0">
                  <c:v>Count</c:v>
                </c:pt>
              </c:strCache>
            </c:strRef>
          </c:cat>
          <c:val>
            <c:numRef>
              <c:f>'Data Input'!$O$20</c:f>
              <c:numCache>
                <c:formatCode>General</c:formatCode>
                <c:ptCount val="1"/>
                <c:pt idx="0">
                  <c:v>0</c:v>
                </c:pt>
              </c:numCache>
            </c:numRef>
          </c:val>
          <c:extLst>
            <c:ext xmlns:c16="http://schemas.microsoft.com/office/drawing/2014/chart" uri="{C3380CC4-5D6E-409C-BE32-E72D297353CC}">
              <c16:uniqueId val="{00000000-A5D7-3A4A-973B-92A6B197F7D5}"/>
            </c:ext>
          </c:extLst>
        </c:ser>
        <c:ser>
          <c:idx val="1"/>
          <c:order val="1"/>
          <c:tx>
            <c:strRef>
              <c:f>'Data Input'!$P$19</c:f>
              <c:strCache>
                <c:ptCount val="1"/>
                <c:pt idx="0">
                  <c:v>Somewhat</c:v>
                </c:pt>
              </c:strCache>
            </c:strRef>
          </c:tx>
          <c:spPr>
            <a:solidFill>
              <a:srgbClr val="FFE699"/>
            </a:solidFill>
            <a:ln>
              <a:noFill/>
            </a:ln>
            <a:effectLst/>
          </c:spPr>
          <c:invertIfNegative val="0"/>
          <c:cat>
            <c:strRef>
              <c:f>'Data Input'!$N$20</c:f>
              <c:strCache>
                <c:ptCount val="1"/>
                <c:pt idx="0">
                  <c:v>Count</c:v>
                </c:pt>
              </c:strCache>
            </c:strRef>
          </c:cat>
          <c:val>
            <c:numRef>
              <c:f>'Data Input'!$P$20</c:f>
              <c:numCache>
                <c:formatCode>General</c:formatCode>
                <c:ptCount val="1"/>
                <c:pt idx="0">
                  <c:v>0</c:v>
                </c:pt>
              </c:numCache>
            </c:numRef>
          </c:val>
          <c:extLst>
            <c:ext xmlns:c16="http://schemas.microsoft.com/office/drawing/2014/chart" uri="{C3380CC4-5D6E-409C-BE32-E72D297353CC}">
              <c16:uniqueId val="{00000001-A5D7-3A4A-973B-92A6B197F7D5}"/>
            </c:ext>
          </c:extLst>
        </c:ser>
        <c:ser>
          <c:idx val="2"/>
          <c:order val="2"/>
          <c:tx>
            <c:strRef>
              <c:f>'Data Input'!$Q$19</c:f>
              <c:strCache>
                <c:ptCount val="1"/>
                <c:pt idx="0">
                  <c:v>No</c:v>
                </c:pt>
              </c:strCache>
            </c:strRef>
          </c:tx>
          <c:spPr>
            <a:solidFill>
              <a:schemeClr val="accent2">
                <a:lumMod val="60000"/>
                <a:lumOff val="40000"/>
              </a:schemeClr>
            </a:solidFill>
            <a:ln>
              <a:noFill/>
            </a:ln>
            <a:effectLst/>
          </c:spPr>
          <c:invertIfNegative val="0"/>
          <c:cat>
            <c:strRef>
              <c:f>'Data Input'!$N$20</c:f>
              <c:strCache>
                <c:ptCount val="1"/>
                <c:pt idx="0">
                  <c:v>Count</c:v>
                </c:pt>
              </c:strCache>
            </c:strRef>
          </c:cat>
          <c:val>
            <c:numRef>
              <c:f>'Data Input'!$Q$20</c:f>
              <c:numCache>
                <c:formatCode>General</c:formatCode>
                <c:ptCount val="1"/>
                <c:pt idx="0">
                  <c:v>0</c:v>
                </c:pt>
              </c:numCache>
            </c:numRef>
          </c:val>
          <c:extLst>
            <c:ext xmlns:c16="http://schemas.microsoft.com/office/drawing/2014/chart" uri="{C3380CC4-5D6E-409C-BE32-E72D297353CC}">
              <c16:uniqueId val="{00000002-A5D7-3A4A-973B-92A6B197F7D5}"/>
            </c:ext>
          </c:extLst>
        </c:ser>
        <c:ser>
          <c:idx val="3"/>
          <c:order val="3"/>
          <c:tx>
            <c:strRef>
              <c:f>'Data Input'!$R$19</c:f>
              <c:strCache>
                <c:ptCount val="1"/>
                <c:pt idx="0">
                  <c:v>I dont know</c:v>
                </c:pt>
              </c:strCache>
            </c:strRef>
          </c:tx>
          <c:spPr>
            <a:solidFill>
              <a:schemeClr val="bg2">
                <a:lumMod val="90000"/>
              </a:schemeClr>
            </a:solidFill>
            <a:ln>
              <a:noFill/>
            </a:ln>
            <a:effectLst/>
          </c:spPr>
          <c:invertIfNegative val="0"/>
          <c:cat>
            <c:strRef>
              <c:f>'Data Input'!$N$20</c:f>
              <c:strCache>
                <c:ptCount val="1"/>
                <c:pt idx="0">
                  <c:v>Count</c:v>
                </c:pt>
              </c:strCache>
            </c:strRef>
          </c:cat>
          <c:val>
            <c:numRef>
              <c:f>'Data Input'!$R$20</c:f>
              <c:numCache>
                <c:formatCode>General</c:formatCode>
                <c:ptCount val="1"/>
                <c:pt idx="0">
                  <c:v>0</c:v>
                </c:pt>
              </c:numCache>
            </c:numRef>
          </c:val>
          <c:extLst>
            <c:ext xmlns:c16="http://schemas.microsoft.com/office/drawing/2014/chart" uri="{C3380CC4-5D6E-409C-BE32-E72D297353CC}">
              <c16:uniqueId val="{00000003-A5D7-3A4A-973B-92A6B197F7D5}"/>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'Data Input'!$O$22</c:f>
              <c:strCache>
                <c:ptCount val="1"/>
                <c:pt idx="0">
                  <c:v>Present</c:v>
                </c:pt>
              </c:strCache>
            </c:strRef>
          </c:tx>
          <c:spPr>
            <a:solidFill>
              <a:schemeClr val="accent6">
                <a:lumMod val="40000"/>
                <a:lumOff val="60000"/>
              </a:schemeClr>
            </a:solidFill>
            <a:ln>
              <a:noFill/>
            </a:ln>
            <a:effectLst/>
          </c:spPr>
          <c:invertIfNegative val="0"/>
          <c:cat>
            <c:strRef>
              <c:f>'Data Input'!$N$23:$N$25</c:f>
              <c:strCache>
                <c:ptCount val="3"/>
                <c:pt idx="0">
                  <c:v>Knowledge</c:v>
                </c:pt>
                <c:pt idx="1">
                  <c:v>Skill</c:v>
                </c:pt>
                <c:pt idx="2">
                  <c:v>Attitudinal</c:v>
                </c:pt>
              </c:strCache>
            </c:strRef>
          </c:cat>
          <c:val>
            <c:numRef>
              <c:f>'Data Input'!$O$23:$O$25</c:f>
              <c:numCache>
                <c:formatCode>General</c:formatCode>
                <c:ptCount val="3"/>
                <c:pt idx="0">
                  <c:v>0</c:v>
                </c:pt>
                <c:pt idx="1">
                  <c:v>0</c:v>
                </c:pt>
                <c:pt idx="2">
                  <c:v>0</c:v>
                </c:pt>
              </c:numCache>
            </c:numRef>
          </c:val>
          <c:extLst>
            <c:ext xmlns:c16="http://schemas.microsoft.com/office/drawing/2014/chart" uri="{C3380CC4-5D6E-409C-BE32-E72D297353CC}">
              <c16:uniqueId val="{00000000-DBA8-8E40-B165-7207BD558852}"/>
            </c:ext>
          </c:extLst>
        </c:ser>
        <c:ser>
          <c:idx val="1"/>
          <c:order val="1"/>
          <c:tx>
            <c:strRef>
              <c:f>'Data Input'!$P$22</c:f>
              <c:strCache>
                <c:ptCount val="1"/>
                <c:pt idx="0">
                  <c:v>Present to some extent</c:v>
                </c:pt>
              </c:strCache>
            </c:strRef>
          </c:tx>
          <c:spPr>
            <a:solidFill>
              <a:srgbClr val="FFE699"/>
            </a:solidFill>
            <a:ln>
              <a:noFill/>
            </a:ln>
            <a:effectLst/>
          </c:spPr>
          <c:invertIfNegative val="0"/>
          <c:cat>
            <c:strRef>
              <c:f>'Data Input'!$N$23:$N$25</c:f>
              <c:strCache>
                <c:ptCount val="3"/>
                <c:pt idx="0">
                  <c:v>Knowledge</c:v>
                </c:pt>
                <c:pt idx="1">
                  <c:v>Skill</c:v>
                </c:pt>
                <c:pt idx="2">
                  <c:v>Attitudinal</c:v>
                </c:pt>
              </c:strCache>
            </c:strRef>
          </c:cat>
          <c:val>
            <c:numRef>
              <c:f>'Data Input'!$P$23:$P$25</c:f>
              <c:numCache>
                <c:formatCode>General</c:formatCode>
                <c:ptCount val="3"/>
                <c:pt idx="0">
                  <c:v>0</c:v>
                </c:pt>
                <c:pt idx="1">
                  <c:v>0</c:v>
                </c:pt>
                <c:pt idx="2">
                  <c:v>0</c:v>
                </c:pt>
              </c:numCache>
            </c:numRef>
          </c:val>
          <c:extLst>
            <c:ext xmlns:c16="http://schemas.microsoft.com/office/drawing/2014/chart" uri="{C3380CC4-5D6E-409C-BE32-E72D297353CC}">
              <c16:uniqueId val="{00000001-DBA8-8E40-B165-7207BD558852}"/>
            </c:ext>
          </c:extLst>
        </c:ser>
        <c:ser>
          <c:idx val="2"/>
          <c:order val="2"/>
          <c:tx>
            <c:strRef>
              <c:f>'Data Input'!$Q$22</c:f>
              <c:strCache>
                <c:ptCount val="1"/>
                <c:pt idx="0">
                  <c:v>Absent</c:v>
                </c:pt>
              </c:strCache>
            </c:strRef>
          </c:tx>
          <c:spPr>
            <a:solidFill>
              <a:schemeClr val="accent2">
                <a:lumMod val="60000"/>
                <a:lumOff val="40000"/>
              </a:schemeClr>
            </a:solidFill>
            <a:ln>
              <a:noFill/>
            </a:ln>
            <a:effectLst/>
          </c:spPr>
          <c:invertIfNegative val="0"/>
          <c:cat>
            <c:strRef>
              <c:f>'Data Input'!$N$23:$N$25</c:f>
              <c:strCache>
                <c:ptCount val="3"/>
                <c:pt idx="0">
                  <c:v>Knowledge</c:v>
                </c:pt>
                <c:pt idx="1">
                  <c:v>Skill</c:v>
                </c:pt>
                <c:pt idx="2">
                  <c:v>Attitudinal</c:v>
                </c:pt>
              </c:strCache>
            </c:strRef>
          </c:cat>
          <c:val>
            <c:numRef>
              <c:f>'Data Input'!$Q$23:$Q$25</c:f>
              <c:numCache>
                <c:formatCode>General</c:formatCode>
                <c:ptCount val="3"/>
                <c:pt idx="0">
                  <c:v>0</c:v>
                </c:pt>
                <c:pt idx="1">
                  <c:v>0</c:v>
                </c:pt>
                <c:pt idx="2">
                  <c:v>0</c:v>
                </c:pt>
              </c:numCache>
            </c:numRef>
          </c:val>
          <c:extLst>
            <c:ext xmlns:c16="http://schemas.microsoft.com/office/drawing/2014/chart" uri="{C3380CC4-5D6E-409C-BE32-E72D297353CC}">
              <c16:uniqueId val="{00000002-DBA8-8E40-B165-7207BD558852}"/>
            </c:ext>
          </c:extLst>
        </c:ser>
        <c:ser>
          <c:idx val="3"/>
          <c:order val="3"/>
          <c:tx>
            <c:strRef>
              <c:f>'Data Input'!$R$22</c:f>
              <c:strCache>
                <c:ptCount val="1"/>
                <c:pt idx="0">
                  <c:v>No response</c:v>
                </c:pt>
              </c:strCache>
            </c:strRef>
          </c:tx>
          <c:spPr>
            <a:solidFill>
              <a:schemeClr val="bg2">
                <a:lumMod val="90000"/>
              </a:schemeClr>
            </a:solidFill>
            <a:ln>
              <a:noFill/>
            </a:ln>
            <a:effectLst/>
          </c:spPr>
          <c:invertIfNegative val="0"/>
          <c:cat>
            <c:strRef>
              <c:f>'Data Input'!$N$23:$N$25</c:f>
              <c:strCache>
                <c:ptCount val="3"/>
                <c:pt idx="0">
                  <c:v>Knowledge</c:v>
                </c:pt>
                <c:pt idx="1">
                  <c:v>Skill</c:v>
                </c:pt>
                <c:pt idx="2">
                  <c:v>Attitudinal</c:v>
                </c:pt>
              </c:strCache>
            </c:strRef>
          </c:cat>
          <c:val>
            <c:numRef>
              <c:f>'Data Input'!$R$23:$R$25</c:f>
              <c:numCache>
                <c:formatCode>General</c:formatCode>
                <c:ptCount val="3"/>
                <c:pt idx="0">
                  <c:v>0</c:v>
                </c:pt>
                <c:pt idx="1">
                  <c:v>0</c:v>
                </c:pt>
                <c:pt idx="2">
                  <c:v>0</c:v>
                </c:pt>
              </c:numCache>
            </c:numRef>
          </c:val>
          <c:extLst>
            <c:ext xmlns:c16="http://schemas.microsoft.com/office/drawing/2014/chart" uri="{C3380CC4-5D6E-409C-BE32-E72D297353CC}">
              <c16:uniqueId val="{00000003-DBA8-8E40-B165-7207BD558852}"/>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'2'!$O$20</c:f>
              <c:strCache>
                <c:ptCount val="1"/>
                <c:pt idx="0">
                  <c:v>Yes</c:v>
                </c:pt>
              </c:strCache>
            </c:strRef>
          </c:tx>
          <c:spPr>
            <a:solidFill>
              <a:schemeClr val="accent6">
                <a:lumMod val="40000"/>
                <a:lumOff val="60000"/>
              </a:schemeClr>
            </a:solidFill>
            <a:ln>
              <a:noFill/>
            </a:ln>
            <a:effectLst/>
          </c:spPr>
          <c:invertIfNegative val="0"/>
          <c:cat>
            <c:strRef>
              <c:f>'2'!$N$21</c:f>
              <c:strCache>
                <c:ptCount val="1"/>
                <c:pt idx="0">
                  <c:v>Count</c:v>
                </c:pt>
              </c:strCache>
            </c:strRef>
          </c:cat>
          <c:val>
            <c:numRef>
              <c:f>'2'!$O$21</c:f>
              <c:numCache>
                <c:formatCode>General</c:formatCode>
                <c:ptCount val="1"/>
                <c:pt idx="0">
                  <c:v>0</c:v>
                </c:pt>
              </c:numCache>
            </c:numRef>
          </c:val>
          <c:extLst>
            <c:ext xmlns:c16="http://schemas.microsoft.com/office/drawing/2014/chart" uri="{C3380CC4-5D6E-409C-BE32-E72D297353CC}">
              <c16:uniqueId val="{00000000-30E3-574B-8FFE-E2516A5F24A6}"/>
            </c:ext>
          </c:extLst>
        </c:ser>
        <c:ser>
          <c:idx val="1"/>
          <c:order val="1"/>
          <c:tx>
            <c:strRef>
              <c:f>'2'!$P$20</c:f>
              <c:strCache>
                <c:ptCount val="1"/>
                <c:pt idx="0">
                  <c:v>Somewhat</c:v>
                </c:pt>
              </c:strCache>
            </c:strRef>
          </c:tx>
          <c:spPr>
            <a:solidFill>
              <a:srgbClr val="FFE699"/>
            </a:solidFill>
            <a:ln>
              <a:noFill/>
            </a:ln>
            <a:effectLst/>
          </c:spPr>
          <c:invertIfNegative val="0"/>
          <c:cat>
            <c:strRef>
              <c:f>'2'!$N$21</c:f>
              <c:strCache>
                <c:ptCount val="1"/>
                <c:pt idx="0">
                  <c:v>Count</c:v>
                </c:pt>
              </c:strCache>
            </c:strRef>
          </c:cat>
          <c:val>
            <c:numRef>
              <c:f>'2'!$P$21</c:f>
              <c:numCache>
                <c:formatCode>General</c:formatCode>
                <c:ptCount val="1"/>
                <c:pt idx="0">
                  <c:v>0</c:v>
                </c:pt>
              </c:numCache>
            </c:numRef>
          </c:val>
          <c:extLst>
            <c:ext xmlns:c16="http://schemas.microsoft.com/office/drawing/2014/chart" uri="{C3380CC4-5D6E-409C-BE32-E72D297353CC}">
              <c16:uniqueId val="{00000001-30E3-574B-8FFE-E2516A5F24A6}"/>
            </c:ext>
          </c:extLst>
        </c:ser>
        <c:ser>
          <c:idx val="2"/>
          <c:order val="2"/>
          <c:tx>
            <c:strRef>
              <c:f>'2'!$Q$20</c:f>
              <c:strCache>
                <c:ptCount val="1"/>
                <c:pt idx="0">
                  <c:v>No</c:v>
                </c:pt>
              </c:strCache>
            </c:strRef>
          </c:tx>
          <c:spPr>
            <a:solidFill>
              <a:schemeClr val="accent2">
                <a:lumMod val="60000"/>
                <a:lumOff val="40000"/>
              </a:schemeClr>
            </a:solidFill>
            <a:ln>
              <a:noFill/>
            </a:ln>
            <a:effectLst/>
          </c:spPr>
          <c:invertIfNegative val="0"/>
          <c:cat>
            <c:strRef>
              <c:f>'2'!$N$21</c:f>
              <c:strCache>
                <c:ptCount val="1"/>
                <c:pt idx="0">
                  <c:v>Count</c:v>
                </c:pt>
              </c:strCache>
            </c:strRef>
          </c:cat>
          <c:val>
            <c:numRef>
              <c:f>'2'!$Q$21</c:f>
              <c:numCache>
                <c:formatCode>General</c:formatCode>
                <c:ptCount val="1"/>
                <c:pt idx="0">
                  <c:v>0</c:v>
                </c:pt>
              </c:numCache>
            </c:numRef>
          </c:val>
          <c:extLst>
            <c:ext xmlns:c16="http://schemas.microsoft.com/office/drawing/2014/chart" uri="{C3380CC4-5D6E-409C-BE32-E72D297353CC}">
              <c16:uniqueId val="{00000002-30E3-574B-8FFE-E2516A5F24A6}"/>
            </c:ext>
          </c:extLst>
        </c:ser>
        <c:ser>
          <c:idx val="3"/>
          <c:order val="3"/>
          <c:tx>
            <c:strRef>
              <c:f>'2'!$R$20</c:f>
              <c:strCache>
                <c:ptCount val="1"/>
                <c:pt idx="0">
                  <c:v>I dont know</c:v>
                </c:pt>
              </c:strCache>
            </c:strRef>
          </c:tx>
          <c:spPr>
            <a:solidFill>
              <a:schemeClr val="bg2">
                <a:lumMod val="90000"/>
              </a:schemeClr>
            </a:solidFill>
            <a:ln>
              <a:noFill/>
            </a:ln>
            <a:effectLst/>
          </c:spPr>
          <c:invertIfNegative val="0"/>
          <c:cat>
            <c:strRef>
              <c:f>'2'!$N$21</c:f>
              <c:strCache>
                <c:ptCount val="1"/>
                <c:pt idx="0">
                  <c:v>Count</c:v>
                </c:pt>
              </c:strCache>
            </c:strRef>
          </c:cat>
          <c:val>
            <c:numRef>
              <c:f>'2'!$R$21</c:f>
              <c:numCache>
                <c:formatCode>General</c:formatCode>
                <c:ptCount val="1"/>
                <c:pt idx="0">
                  <c:v>0</c:v>
                </c:pt>
              </c:numCache>
            </c:numRef>
          </c:val>
          <c:extLst>
            <c:ext xmlns:c16="http://schemas.microsoft.com/office/drawing/2014/chart" uri="{C3380CC4-5D6E-409C-BE32-E72D297353CC}">
              <c16:uniqueId val="{00000003-30E3-574B-8FFE-E2516A5F24A6}"/>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'2'!$O$24</c:f>
              <c:strCache>
                <c:ptCount val="1"/>
                <c:pt idx="0">
                  <c:v>Present</c:v>
                </c:pt>
              </c:strCache>
            </c:strRef>
          </c:tx>
          <c:spPr>
            <a:solidFill>
              <a:schemeClr val="accent6">
                <a:lumMod val="40000"/>
                <a:lumOff val="60000"/>
              </a:schemeClr>
            </a:solidFill>
            <a:ln>
              <a:noFill/>
            </a:ln>
            <a:effectLst/>
          </c:spPr>
          <c:invertIfNegative val="0"/>
          <c:cat>
            <c:strRef>
              <c:f>'2'!$N$25:$N$27</c:f>
              <c:strCache>
                <c:ptCount val="3"/>
                <c:pt idx="0">
                  <c:v>Knowledge</c:v>
                </c:pt>
                <c:pt idx="1">
                  <c:v>Skill</c:v>
                </c:pt>
                <c:pt idx="2">
                  <c:v>Attitudinal</c:v>
                </c:pt>
              </c:strCache>
            </c:strRef>
          </c:cat>
          <c:val>
            <c:numRef>
              <c:f>'2'!$O$25:$O$27</c:f>
              <c:numCache>
                <c:formatCode>General</c:formatCode>
                <c:ptCount val="3"/>
                <c:pt idx="0">
                  <c:v>0</c:v>
                </c:pt>
                <c:pt idx="1">
                  <c:v>0</c:v>
                </c:pt>
                <c:pt idx="2">
                  <c:v>0</c:v>
                </c:pt>
              </c:numCache>
            </c:numRef>
          </c:val>
          <c:extLst>
            <c:ext xmlns:c16="http://schemas.microsoft.com/office/drawing/2014/chart" uri="{C3380CC4-5D6E-409C-BE32-E72D297353CC}">
              <c16:uniqueId val="{00000000-3ED3-BC46-85E6-E01B5C587C0B}"/>
            </c:ext>
          </c:extLst>
        </c:ser>
        <c:ser>
          <c:idx val="1"/>
          <c:order val="1"/>
          <c:tx>
            <c:strRef>
              <c:f>'2'!$P$24</c:f>
              <c:strCache>
                <c:ptCount val="1"/>
                <c:pt idx="0">
                  <c:v>Present to some extent</c:v>
                </c:pt>
              </c:strCache>
            </c:strRef>
          </c:tx>
          <c:spPr>
            <a:solidFill>
              <a:srgbClr val="FFE699"/>
            </a:solidFill>
            <a:ln>
              <a:noFill/>
            </a:ln>
            <a:effectLst/>
          </c:spPr>
          <c:invertIfNegative val="0"/>
          <c:cat>
            <c:strRef>
              <c:f>'2'!$N$25:$N$27</c:f>
              <c:strCache>
                <c:ptCount val="3"/>
                <c:pt idx="0">
                  <c:v>Knowledge</c:v>
                </c:pt>
                <c:pt idx="1">
                  <c:v>Skill</c:v>
                </c:pt>
                <c:pt idx="2">
                  <c:v>Attitudinal</c:v>
                </c:pt>
              </c:strCache>
            </c:strRef>
          </c:cat>
          <c:val>
            <c:numRef>
              <c:f>'2'!$P$25:$P$27</c:f>
              <c:numCache>
                <c:formatCode>General</c:formatCode>
                <c:ptCount val="3"/>
                <c:pt idx="0">
                  <c:v>0</c:v>
                </c:pt>
                <c:pt idx="1">
                  <c:v>0</c:v>
                </c:pt>
                <c:pt idx="2">
                  <c:v>0</c:v>
                </c:pt>
              </c:numCache>
            </c:numRef>
          </c:val>
          <c:extLst>
            <c:ext xmlns:c16="http://schemas.microsoft.com/office/drawing/2014/chart" uri="{C3380CC4-5D6E-409C-BE32-E72D297353CC}">
              <c16:uniqueId val="{00000001-3ED3-BC46-85E6-E01B5C587C0B}"/>
            </c:ext>
          </c:extLst>
        </c:ser>
        <c:ser>
          <c:idx val="2"/>
          <c:order val="2"/>
          <c:tx>
            <c:strRef>
              <c:f>'2'!$Q$24</c:f>
              <c:strCache>
                <c:ptCount val="1"/>
                <c:pt idx="0">
                  <c:v>Absent</c:v>
                </c:pt>
              </c:strCache>
            </c:strRef>
          </c:tx>
          <c:spPr>
            <a:solidFill>
              <a:schemeClr val="accent2">
                <a:lumMod val="60000"/>
                <a:lumOff val="40000"/>
              </a:schemeClr>
            </a:solidFill>
            <a:ln>
              <a:noFill/>
            </a:ln>
            <a:effectLst/>
          </c:spPr>
          <c:invertIfNegative val="0"/>
          <c:cat>
            <c:strRef>
              <c:f>'2'!$N$25:$N$27</c:f>
              <c:strCache>
                <c:ptCount val="3"/>
                <c:pt idx="0">
                  <c:v>Knowledge</c:v>
                </c:pt>
                <c:pt idx="1">
                  <c:v>Skill</c:v>
                </c:pt>
                <c:pt idx="2">
                  <c:v>Attitudinal</c:v>
                </c:pt>
              </c:strCache>
            </c:strRef>
          </c:cat>
          <c:val>
            <c:numRef>
              <c:f>'2'!$Q$25:$Q$27</c:f>
              <c:numCache>
                <c:formatCode>General</c:formatCode>
                <c:ptCount val="3"/>
                <c:pt idx="0">
                  <c:v>0</c:v>
                </c:pt>
                <c:pt idx="1">
                  <c:v>0</c:v>
                </c:pt>
                <c:pt idx="2">
                  <c:v>0</c:v>
                </c:pt>
              </c:numCache>
            </c:numRef>
          </c:val>
          <c:extLst>
            <c:ext xmlns:c16="http://schemas.microsoft.com/office/drawing/2014/chart" uri="{C3380CC4-5D6E-409C-BE32-E72D297353CC}">
              <c16:uniqueId val="{00000002-3ED3-BC46-85E6-E01B5C587C0B}"/>
            </c:ext>
          </c:extLst>
        </c:ser>
        <c:ser>
          <c:idx val="3"/>
          <c:order val="3"/>
          <c:tx>
            <c:strRef>
              <c:f>'2'!$R$24</c:f>
              <c:strCache>
                <c:ptCount val="1"/>
                <c:pt idx="0">
                  <c:v>No response</c:v>
                </c:pt>
              </c:strCache>
            </c:strRef>
          </c:tx>
          <c:spPr>
            <a:solidFill>
              <a:schemeClr val="bg2">
                <a:lumMod val="90000"/>
              </a:schemeClr>
            </a:solidFill>
            <a:ln>
              <a:noFill/>
            </a:ln>
            <a:effectLst/>
          </c:spPr>
          <c:invertIfNegative val="0"/>
          <c:cat>
            <c:strRef>
              <c:f>'2'!$N$25:$N$27</c:f>
              <c:strCache>
                <c:ptCount val="3"/>
                <c:pt idx="0">
                  <c:v>Knowledge</c:v>
                </c:pt>
                <c:pt idx="1">
                  <c:v>Skill</c:v>
                </c:pt>
                <c:pt idx="2">
                  <c:v>Attitudinal</c:v>
                </c:pt>
              </c:strCache>
            </c:strRef>
          </c:cat>
          <c:val>
            <c:numRef>
              <c:f>'2'!$R$25:$R$27</c:f>
              <c:numCache>
                <c:formatCode>General</c:formatCode>
                <c:ptCount val="3"/>
                <c:pt idx="0">
                  <c:v>0</c:v>
                </c:pt>
                <c:pt idx="1">
                  <c:v>0</c:v>
                </c:pt>
                <c:pt idx="2">
                  <c:v>0</c:v>
                </c:pt>
              </c:numCache>
            </c:numRef>
          </c:val>
          <c:extLst>
            <c:ext xmlns:c16="http://schemas.microsoft.com/office/drawing/2014/chart" uri="{C3380CC4-5D6E-409C-BE32-E72D297353CC}">
              <c16:uniqueId val="{00000003-3ED3-BC46-85E6-E01B5C587C0B}"/>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'3'!$O$19</c:f>
              <c:strCache>
                <c:ptCount val="1"/>
                <c:pt idx="0">
                  <c:v>Yes</c:v>
                </c:pt>
              </c:strCache>
            </c:strRef>
          </c:tx>
          <c:spPr>
            <a:solidFill>
              <a:schemeClr val="accent6">
                <a:lumMod val="40000"/>
                <a:lumOff val="60000"/>
              </a:schemeClr>
            </a:solidFill>
            <a:ln>
              <a:noFill/>
            </a:ln>
            <a:effectLst/>
          </c:spPr>
          <c:invertIfNegative val="0"/>
          <c:cat>
            <c:strRef>
              <c:f>'3'!$N$20</c:f>
              <c:strCache>
                <c:ptCount val="1"/>
                <c:pt idx="0">
                  <c:v>Count</c:v>
                </c:pt>
              </c:strCache>
            </c:strRef>
          </c:cat>
          <c:val>
            <c:numRef>
              <c:f>'3'!$O$20</c:f>
              <c:numCache>
                <c:formatCode>General</c:formatCode>
                <c:ptCount val="1"/>
                <c:pt idx="0">
                  <c:v>0</c:v>
                </c:pt>
              </c:numCache>
            </c:numRef>
          </c:val>
          <c:extLst>
            <c:ext xmlns:c16="http://schemas.microsoft.com/office/drawing/2014/chart" uri="{C3380CC4-5D6E-409C-BE32-E72D297353CC}">
              <c16:uniqueId val="{00000000-8B75-824B-84C9-DA7AEE9006F1}"/>
            </c:ext>
          </c:extLst>
        </c:ser>
        <c:ser>
          <c:idx val="1"/>
          <c:order val="1"/>
          <c:tx>
            <c:strRef>
              <c:f>'3'!$P$19</c:f>
              <c:strCache>
                <c:ptCount val="1"/>
                <c:pt idx="0">
                  <c:v>Somewhat</c:v>
                </c:pt>
              </c:strCache>
            </c:strRef>
          </c:tx>
          <c:spPr>
            <a:solidFill>
              <a:srgbClr val="FFE699"/>
            </a:solidFill>
            <a:ln>
              <a:noFill/>
            </a:ln>
            <a:effectLst/>
          </c:spPr>
          <c:invertIfNegative val="0"/>
          <c:cat>
            <c:strRef>
              <c:f>'3'!$N$20</c:f>
              <c:strCache>
                <c:ptCount val="1"/>
                <c:pt idx="0">
                  <c:v>Count</c:v>
                </c:pt>
              </c:strCache>
            </c:strRef>
          </c:cat>
          <c:val>
            <c:numRef>
              <c:f>'3'!$P$20</c:f>
              <c:numCache>
                <c:formatCode>General</c:formatCode>
                <c:ptCount val="1"/>
                <c:pt idx="0">
                  <c:v>0</c:v>
                </c:pt>
              </c:numCache>
            </c:numRef>
          </c:val>
          <c:extLst>
            <c:ext xmlns:c16="http://schemas.microsoft.com/office/drawing/2014/chart" uri="{C3380CC4-5D6E-409C-BE32-E72D297353CC}">
              <c16:uniqueId val="{00000001-8B75-824B-84C9-DA7AEE9006F1}"/>
            </c:ext>
          </c:extLst>
        </c:ser>
        <c:ser>
          <c:idx val="2"/>
          <c:order val="2"/>
          <c:tx>
            <c:strRef>
              <c:f>'3'!$Q$19</c:f>
              <c:strCache>
                <c:ptCount val="1"/>
                <c:pt idx="0">
                  <c:v>No</c:v>
                </c:pt>
              </c:strCache>
            </c:strRef>
          </c:tx>
          <c:spPr>
            <a:solidFill>
              <a:schemeClr val="accent2">
                <a:lumMod val="60000"/>
                <a:lumOff val="40000"/>
              </a:schemeClr>
            </a:solidFill>
            <a:ln>
              <a:noFill/>
            </a:ln>
            <a:effectLst/>
          </c:spPr>
          <c:invertIfNegative val="0"/>
          <c:cat>
            <c:strRef>
              <c:f>'3'!$N$20</c:f>
              <c:strCache>
                <c:ptCount val="1"/>
                <c:pt idx="0">
                  <c:v>Count</c:v>
                </c:pt>
              </c:strCache>
            </c:strRef>
          </c:cat>
          <c:val>
            <c:numRef>
              <c:f>'3'!$Q$20</c:f>
              <c:numCache>
                <c:formatCode>General</c:formatCode>
                <c:ptCount val="1"/>
                <c:pt idx="0">
                  <c:v>0</c:v>
                </c:pt>
              </c:numCache>
            </c:numRef>
          </c:val>
          <c:extLst>
            <c:ext xmlns:c16="http://schemas.microsoft.com/office/drawing/2014/chart" uri="{C3380CC4-5D6E-409C-BE32-E72D297353CC}">
              <c16:uniqueId val="{00000002-8B75-824B-84C9-DA7AEE9006F1}"/>
            </c:ext>
          </c:extLst>
        </c:ser>
        <c:ser>
          <c:idx val="3"/>
          <c:order val="3"/>
          <c:tx>
            <c:strRef>
              <c:f>'3'!$R$19</c:f>
              <c:strCache>
                <c:ptCount val="1"/>
                <c:pt idx="0">
                  <c:v>I dont know</c:v>
                </c:pt>
              </c:strCache>
            </c:strRef>
          </c:tx>
          <c:spPr>
            <a:solidFill>
              <a:schemeClr val="bg2">
                <a:lumMod val="90000"/>
              </a:schemeClr>
            </a:solidFill>
            <a:ln>
              <a:noFill/>
            </a:ln>
            <a:effectLst/>
          </c:spPr>
          <c:invertIfNegative val="0"/>
          <c:cat>
            <c:strRef>
              <c:f>'3'!$N$20</c:f>
              <c:strCache>
                <c:ptCount val="1"/>
                <c:pt idx="0">
                  <c:v>Count</c:v>
                </c:pt>
              </c:strCache>
            </c:strRef>
          </c:cat>
          <c:val>
            <c:numRef>
              <c:f>'3'!$R$20</c:f>
              <c:numCache>
                <c:formatCode>General</c:formatCode>
                <c:ptCount val="1"/>
                <c:pt idx="0">
                  <c:v>0</c:v>
                </c:pt>
              </c:numCache>
            </c:numRef>
          </c:val>
          <c:extLst>
            <c:ext xmlns:c16="http://schemas.microsoft.com/office/drawing/2014/chart" uri="{C3380CC4-5D6E-409C-BE32-E72D297353CC}">
              <c16:uniqueId val="{00000003-8B75-824B-84C9-DA7AEE9006F1}"/>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'3'!$O$22</c:f>
              <c:strCache>
                <c:ptCount val="1"/>
                <c:pt idx="0">
                  <c:v>Present</c:v>
                </c:pt>
              </c:strCache>
            </c:strRef>
          </c:tx>
          <c:spPr>
            <a:solidFill>
              <a:schemeClr val="accent6">
                <a:lumMod val="40000"/>
                <a:lumOff val="60000"/>
              </a:schemeClr>
            </a:solidFill>
            <a:ln>
              <a:noFill/>
            </a:ln>
            <a:effectLst/>
          </c:spPr>
          <c:invertIfNegative val="0"/>
          <c:cat>
            <c:strRef>
              <c:f>'3'!$N$23:$N$25</c:f>
              <c:strCache>
                <c:ptCount val="3"/>
                <c:pt idx="0">
                  <c:v>Knowledge</c:v>
                </c:pt>
                <c:pt idx="2">
                  <c:v>Attitudinal</c:v>
                </c:pt>
              </c:strCache>
            </c:strRef>
          </c:cat>
          <c:val>
            <c:numRef>
              <c:f>'3'!$O$23:$O$25</c:f>
              <c:numCache>
                <c:formatCode>General</c:formatCode>
                <c:ptCount val="3"/>
                <c:pt idx="0">
                  <c:v>0</c:v>
                </c:pt>
                <c:pt idx="2">
                  <c:v>0</c:v>
                </c:pt>
              </c:numCache>
            </c:numRef>
          </c:val>
          <c:extLst>
            <c:ext xmlns:c16="http://schemas.microsoft.com/office/drawing/2014/chart" uri="{C3380CC4-5D6E-409C-BE32-E72D297353CC}">
              <c16:uniqueId val="{00000000-0AF8-AB4A-958A-2C88F65A8333}"/>
            </c:ext>
          </c:extLst>
        </c:ser>
        <c:ser>
          <c:idx val="1"/>
          <c:order val="1"/>
          <c:tx>
            <c:strRef>
              <c:f>'3'!$P$22</c:f>
              <c:strCache>
                <c:ptCount val="1"/>
                <c:pt idx="0">
                  <c:v>Present to some extent</c:v>
                </c:pt>
              </c:strCache>
            </c:strRef>
          </c:tx>
          <c:spPr>
            <a:solidFill>
              <a:srgbClr val="FFE699"/>
            </a:solidFill>
            <a:ln>
              <a:noFill/>
            </a:ln>
            <a:effectLst/>
          </c:spPr>
          <c:invertIfNegative val="0"/>
          <c:cat>
            <c:strRef>
              <c:f>'3'!$N$23:$N$25</c:f>
              <c:strCache>
                <c:ptCount val="3"/>
                <c:pt idx="0">
                  <c:v>Knowledge</c:v>
                </c:pt>
                <c:pt idx="2">
                  <c:v>Attitudinal</c:v>
                </c:pt>
              </c:strCache>
            </c:strRef>
          </c:cat>
          <c:val>
            <c:numRef>
              <c:f>'3'!$P$23:$P$25</c:f>
              <c:numCache>
                <c:formatCode>General</c:formatCode>
                <c:ptCount val="3"/>
                <c:pt idx="0">
                  <c:v>0</c:v>
                </c:pt>
                <c:pt idx="2">
                  <c:v>0</c:v>
                </c:pt>
              </c:numCache>
            </c:numRef>
          </c:val>
          <c:extLst>
            <c:ext xmlns:c16="http://schemas.microsoft.com/office/drawing/2014/chart" uri="{C3380CC4-5D6E-409C-BE32-E72D297353CC}">
              <c16:uniqueId val="{00000001-0AF8-AB4A-958A-2C88F65A8333}"/>
            </c:ext>
          </c:extLst>
        </c:ser>
        <c:ser>
          <c:idx val="2"/>
          <c:order val="2"/>
          <c:tx>
            <c:strRef>
              <c:f>'3'!$Q$22</c:f>
              <c:strCache>
                <c:ptCount val="1"/>
                <c:pt idx="0">
                  <c:v>Absent</c:v>
                </c:pt>
              </c:strCache>
            </c:strRef>
          </c:tx>
          <c:spPr>
            <a:solidFill>
              <a:schemeClr val="accent2">
                <a:lumMod val="60000"/>
                <a:lumOff val="40000"/>
              </a:schemeClr>
            </a:solidFill>
            <a:ln>
              <a:noFill/>
            </a:ln>
            <a:effectLst/>
          </c:spPr>
          <c:invertIfNegative val="0"/>
          <c:cat>
            <c:strRef>
              <c:f>'3'!$N$23:$N$25</c:f>
              <c:strCache>
                <c:ptCount val="3"/>
                <c:pt idx="0">
                  <c:v>Knowledge</c:v>
                </c:pt>
                <c:pt idx="2">
                  <c:v>Attitudinal</c:v>
                </c:pt>
              </c:strCache>
            </c:strRef>
          </c:cat>
          <c:val>
            <c:numRef>
              <c:f>'3'!$Q$23:$Q$25</c:f>
              <c:numCache>
                <c:formatCode>General</c:formatCode>
                <c:ptCount val="3"/>
                <c:pt idx="0">
                  <c:v>0</c:v>
                </c:pt>
                <c:pt idx="2">
                  <c:v>0</c:v>
                </c:pt>
              </c:numCache>
            </c:numRef>
          </c:val>
          <c:extLst>
            <c:ext xmlns:c16="http://schemas.microsoft.com/office/drawing/2014/chart" uri="{C3380CC4-5D6E-409C-BE32-E72D297353CC}">
              <c16:uniqueId val="{00000002-0AF8-AB4A-958A-2C88F65A8333}"/>
            </c:ext>
          </c:extLst>
        </c:ser>
        <c:ser>
          <c:idx val="3"/>
          <c:order val="3"/>
          <c:tx>
            <c:strRef>
              <c:f>'3'!$R$22</c:f>
              <c:strCache>
                <c:ptCount val="1"/>
                <c:pt idx="0">
                  <c:v>No response</c:v>
                </c:pt>
              </c:strCache>
            </c:strRef>
          </c:tx>
          <c:spPr>
            <a:solidFill>
              <a:schemeClr val="bg2">
                <a:lumMod val="90000"/>
              </a:schemeClr>
            </a:solidFill>
            <a:ln>
              <a:noFill/>
            </a:ln>
            <a:effectLst/>
          </c:spPr>
          <c:invertIfNegative val="0"/>
          <c:cat>
            <c:strRef>
              <c:f>'3'!$N$23:$N$25</c:f>
              <c:strCache>
                <c:ptCount val="3"/>
                <c:pt idx="0">
                  <c:v>Knowledge</c:v>
                </c:pt>
                <c:pt idx="2">
                  <c:v>Attitudinal</c:v>
                </c:pt>
              </c:strCache>
            </c:strRef>
          </c:cat>
          <c:val>
            <c:numRef>
              <c:f>'3'!$R$23:$R$25</c:f>
              <c:numCache>
                <c:formatCode>General</c:formatCode>
                <c:ptCount val="3"/>
                <c:pt idx="0">
                  <c:v>0</c:v>
                </c:pt>
                <c:pt idx="2">
                  <c:v>0</c:v>
                </c:pt>
              </c:numCache>
            </c:numRef>
          </c:val>
          <c:extLst>
            <c:ext xmlns:c16="http://schemas.microsoft.com/office/drawing/2014/chart" uri="{C3380CC4-5D6E-409C-BE32-E72D297353CC}">
              <c16:uniqueId val="{00000003-0AF8-AB4A-958A-2C88F65A8333}"/>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'4'!$O$19</c:f>
              <c:strCache>
                <c:ptCount val="1"/>
                <c:pt idx="0">
                  <c:v>Yes</c:v>
                </c:pt>
              </c:strCache>
            </c:strRef>
          </c:tx>
          <c:spPr>
            <a:solidFill>
              <a:schemeClr val="accent6">
                <a:lumMod val="40000"/>
                <a:lumOff val="60000"/>
              </a:schemeClr>
            </a:solidFill>
            <a:ln>
              <a:noFill/>
            </a:ln>
            <a:effectLst/>
          </c:spPr>
          <c:invertIfNegative val="0"/>
          <c:cat>
            <c:strRef>
              <c:f>'4'!$N$20</c:f>
              <c:strCache>
                <c:ptCount val="1"/>
                <c:pt idx="0">
                  <c:v>Count</c:v>
                </c:pt>
              </c:strCache>
            </c:strRef>
          </c:cat>
          <c:val>
            <c:numRef>
              <c:f>'4'!$O$20</c:f>
              <c:numCache>
                <c:formatCode>General</c:formatCode>
                <c:ptCount val="1"/>
                <c:pt idx="0">
                  <c:v>0</c:v>
                </c:pt>
              </c:numCache>
            </c:numRef>
          </c:val>
          <c:extLst>
            <c:ext xmlns:c16="http://schemas.microsoft.com/office/drawing/2014/chart" uri="{C3380CC4-5D6E-409C-BE32-E72D297353CC}">
              <c16:uniqueId val="{00000000-46EC-0849-8534-EA3DE76C8751}"/>
            </c:ext>
          </c:extLst>
        </c:ser>
        <c:ser>
          <c:idx val="1"/>
          <c:order val="1"/>
          <c:tx>
            <c:strRef>
              <c:f>'4'!$P$19</c:f>
              <c:strCache>
                <c:ptCount val="1"/>
                <c:pt idx="0">
                  <c:v>Somewhat</c:v>
                </c:pt>
              </c:strCache>
            </c:strRef>
          </c:tx>
          <c:spPr>
            <a:solidFill>
              <a:srgbClr val="FFE699"/>
            </a:solidFill>
            <a:ln>
              <a:noFill/>
            </a:ln>
            <a:effectLst/>
          </c:spPr>
          <c:invertIfNegative val="0"/>
          <c:cat>
            <c:strRef>
              <c:f>'4'!$N$20</c:f>
              <c:strCache>
                <c:ptCount val="1"/>
                <c:pt idx="0">
                  <c:v>Count</c:v>
                </c:pt>
              </c:strCache>
            </c:strRef>
          </c:cat>
          <c:val>
            <c:numRef>
              <c:f>'4'!$P$20</c:f>
              <c:numCache>
                <c:formatCode>General</c:formatCode>
                <c:ptCount val="1"/>
                <c:pt idx="0">
                  <c:v>0</c:v>
                </c:pt>
              </c:numCache>
            </c:numRef>
          </c:val>
          <c:extLst>
            <c:ext xmlns:c16="http://schemas.microsoft.com/office/drawing/2014/chart" uri="{C3380CC4-5D6E-409C-BE32-E72D297353CC}">
              <c16:uniqueId val="{00000001-46EC-0849-8534-EA3DE76C8751}"/>
            </c:ext>
          </c:extLst>
        </c:ser>
        <c:ser>
          <c:idx val="2"/>
          <c:order val="2"/>
          <c:tx>
            <c:strRef>
              <c:f>'4'!$Q$19</c:f>
              <c:strCache>
                <c:ptCount val="1"/>
                <c:pt idx="0">
                  <c:v>No</c:v>
                </c:pt>
              </c:strCache>
            </c:strRef>
          </c:tx>
          <c:spPr>
            <a:solidFill>
              <a:schemeClr val="accent2">
                <a:lumMod val="60000"/>
                <a:lumOff val="40000"/>
              </a:schemeClr>
            </a:solidFill>
            <a:ln>
              <a:noFill/>
            </a:ln>
            <a:effectLst/>
          </c:spPr>
          <c:invertIfNegative val="0"/>
          <c:cat>
            <c:strRef>
              <c:f>'4'!$N$20</c:f>
              <c:strCache>
                <c:ptCount val="1"/>
                <c:pt idx="0">
                  <c:v>Count</c:v>
                </c:pt>
              </c:strCache>
            </c:strRef>
          </c:cat>
          <c:val>
            <c:numRef>
              <c:f>'4'!$Q$20</c:f>
              <c:numCache>
                <c:formatCode>General</c:formatCode>
                <c:ptCount val="1"/>
                <c:pt idx="0">
                  <c:v>0</c:v>
                </c:pt>
              </c:numCache>
            </c:numRef>
          </c:val>
          <c:extLst>
            <c:ext xmlns:c16="http://schemas.microsoft.com/office/drawing/2014/chart" uri="{C3380CC4-5D6E-409C-BE32-E72D297353CC}">
              <c16:uniqueId val="{00000002-46EC-0849-8534-EA3DE76C8751}"/>
            </c:ext>
          </c:extLst>
        </c:ser>
        <c:ser>
          <c:idx val="3"/>
          <c:order val="3"/>
          <c:tx>
            <c:strRef>
              <c:f>'4'!$R$19</c:f>
              <c:strCache>
                <c:ptCount val="1"/>
                <c:pt idx="0">
                  <c:v>I dont know</c:v>
                </c:pt>
              </c:strCache>
            </c:strRef>
          </c:tx>
          <c:spPr>
            <a:solidFill>
              <a:schemeClr val="bg2">
                <a:lumMod val="90000"/>
              </a:schemeClr>
            </a:solidFill>
            <a:ln>
              <a:noFill/>
            </a:ln>
            <a:effectLst/>
          </c:spPr>
          <c:invertIfNegative val="0"/>
          <c:cat>
            <c:strRef>
              <c:f>'4'!$N$20</c:f>
              <c:strCache>
                <c:ptCount val="1"/>
                <c:pt idx="0">
                  <c:v>Count</c:v>
                </c:pt>
              </c:strCache>
            </c:strRef>
          </c:cat>
          <c:val>
            <c:numRef>
              <c:f>'4'!$R$20</c:f>
              <c:numCache>
                <c:formatCode>General</c:formatCode>
                <c:ptCount val="1"/>
                <c:pt idx="0">
                  <c:v>0</c:v>
                </c:pt>
              </c:numCache>
            </c:numRef>
          </c:val>
          <c:extLst>
            <c:ext xmlns:c16="http://schemas.microsoft.com/office/drawing/2014/chart" uri="{C3380CC4-5D6E-409C-BE32-E72D297353CC}">
              <c16:uniqueId val="{00000003-46EC-0849-8534-EA3DE76C8751}"/>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'4'!$O$22</c:f>
              <c:strCache>
                <c:ptCount val="1"/>
                <c:pt idx="0">
                  <c:v>Present</c:v>
                </c:pt>
              </c:strCache>
            </c:strRef>
          </c:tx>
          <c:spPr>
            <a:solidFill>
              <a:schemeClr val="accent6">
                <a:lumMod val="40000"/>
                <a:lumOff val="60000"/>
              </a:schemeClr>
            </a:solidFill>
            <a:ln>
              <a:noFill/>
            </a:ln>
            <a:effectLst/>
          </c:spPr>
          <c:invertIfNegative val="0"/>
          <c:cat>
            <c:strRef>
              <c:f>'4'!$N$23:$N$25</c:f>
              <c:strCache>
                <c:ptCount val="3"/>
                <c:pt idx="0">
                  <c:v>Knowledge</c:v>
                </c:pt>
                <c:pt idx="1">
                  <c:v>Skill</c:v>
                </c:pt>
                <c:pt idx="2">
                  <c:v>Attitudinal</c:v>
                </c:pt>
              </c:strCache>
            </c:strRef>
          </c:cat>
          <c:val>
            <c:numRef>
              <c:f>'4'!$O$23:$O$25</c:f>
              <c:numCache>
                <c:formatCode>General</c:formatCode>
                <c:ptCount val="3"/>
                <c:pt idx="0">
                  <c:v>0</c:v>
                </c:pt>
                <c:pt idx="1">
                  <c:v>0</c:v>
                </c:pt>
                <c:pt idx="2">
                  <c:v>0</c:v>
                </c:pt>
              </c:numCache>
            </c:numRef>
          </c:val>
          <c:extLst>
            <c:ext xmlns:c16="http://schemas.microsoft.com/office/drawing/2014/chart" uri="{C3380CC4-5D6E-409C-BE32-E72D297353CC}">
              <c16:uniqueId val="{00000000-1B5A-6D4B-A611-98A92A65C036}"/>
            </c:ext>
          </c:extLst>
        </c:ser>
        <c:ser>
          <c:idx val="1"/>
          <c:order val="1"/>
          <c:tx>
            <c:strRef>
              <c:f>'4'!$P$22</c:f>
              <c:strCache>
                <c:ptCount val="1"/>
                <c:pt idx="0">
                  <c:v>Present to some extent</c:v>
                </c:pt>
              </c:strCache>
            </c:strRef>
          </c:tx>
          <c:spPr>
            <a:solidFill>
              <a:srgbClr val="FFE699"/>
            </a:solidFill>
            <a:ln>
              <a:noFill/>
            </a:ln>
            <a:effectLst/>
          </c:spPr>
          <c:invertIfNegative val="0"/>
          <c:cat>
            <c:strRef>
              <c:f>'4'!$N$23:$N$25</c:f>
              <c:strCache>
                <c:ptCount val="3"/>
                <c:pt idx="0">
                  <c:v>Knowledge</c:v>
                </c:pt>
                <c:pt idx="1">
                  <c:v>Skill</c:v>
                </c:pt>
                <c:pt idx="2">
                  <c:v>Attitudinal</c:v>
                </c:pt>
              </c:strCache>
            </c:strRef>
          </c:cat>
          <c:val>
            <c:numRef>
              <c:f>'4'!$P$23:$P$25</c:f>
              <c:numCache>
                <c:formatCode>General</c:formatCode>
                <c:ptCount val="3"/>
                <c:pt idx="0">
                  <c:v>0</c:v>
                </c:pt>
                <c:pt idx="1">
                  <c:v>0</c:v>
                </c:pt>
                <c:pt idx="2">
                  <c:v>0</c:v>
                </c:pt>
              </c:numCache>
            </c:numRef>
          </c:val>
          <c:extLst>
            <c:ext xmlns:c16="http://schemas.microsoft.com/office/drawing/2014/chart" uri="{C3380CC4-5D6E-409C-BE32-E72D297353CC}">
              <c16:uniqueId val="{00000001-1B5A-6D4B-A611-98A92A65C036}"/>
            </c:ext>
          </c:extLst>
        </c:ser>
        <c:ser>
          <c:idx val="2"/>
          <c:order val="2"/>
          <c:tx>
            <c:strRef>
              <c:f>'4'!$Q$22</c:f>
              <c:strCache>
                <c:ptCount val="1"/>
                <c:pt idx="0">
                  <c:v>Absent</c:v>
                </c:pt>
              </c:strCache>
            </c:strRef>
          </c:tx>
          <c:spPr>
            <a:solidFill>
              <a:schemeClr val="accent2">
                <a:lumMod val="60000"/>
                <a:lumOff val="40000"/>
              </a:schemeClr>
            </a:solidFill>
            <a:ln>
              <a:noFill/>
            </a:ln>
            <a:effectLst/>
          </c:spPr>
          <c:invertIfNegative val="0"/>
          <c:cat>
            <c:strRef>
              <c:f>'4'!$N$23:$N$25</c:f>
              <c:strCache>
                <c:ptCount val="3"/>
                <c:pt idx="0">
                  <c:v>Knowledge</c:v>
                </c:pt>
                <c:pt idx="1">
                  <c:v>Skill</c:v>
                </c:pt>
                <c:pt idx="2">
                  <c:v>Attitudinal</c:v>
                </c:pt>
              </c:strCache>
            </c:strRef>
          </c:cat>
          <c:val>
            <c:numRef>
              <c:f>'4'!$Q$23:$Q$25</c:f>
              <c:numCache>
                <c:formatCode>General</c:formatCode>
                <c:ptCount val="3"/>
                <c:pt idx="0">
                  <c:v>0</c:v>
                </c:pt>
                <c:pt idx="1">
                  <c:v>0</c:v>
                </c:pt>
                <c:pt idx="2">
                  <c:v>0</c:v>
                </c:pt>
              </c:numCache>
            </c:numRef>
          </c:val>
          <c:extLst>
            <c:ext xmlns:c16="http://schemas.microsoft.com/office/drawing/2014/chart" uri="{C3380CC4-5D6E-409C-BE32-E72D297353CC}">
              <c16:uniqueId val="{00000002-1B5A-6D4B-A611-98A92A65C036}"/>
            </c:ext>
          </c:extLst>
        </c:ser>
        <c:ser>
          <c:idx val="3"/>
          <c:order val="3"/>
          <c:tx>
            <c:strRef>
              <c:f>'4'!$R$22</c:f>
              <c:strCache>
                <c:ptCount val="1"/>
                <c:pt idx="0">
                  <c:v>No response</c:v>
                </c:pt>
              </c:strCache>
            </c:strRef>
          </c:tx>
          <c:spPr>
            <a:solidFill>
              <a:schemeClr val="bg2">
                <a:lumMod val="90000"/>
              </a:schemeClr>
            </a:solidFill>
            <a:ln>
              <a:noFill/>
            </a:ln>
            <a:effectLst/>
          </c:spPr>
          <c:invertIfNegative val="0"/>
          <c:cat>
            <c:strRef>
              <c:f>'4'!$N$23:$N$25</c:f>
              <c:strCache>
                <c:ptCount val="3"/>
                <c:pt idx="0">
                  <c:v>Knowledge</c:v>
                </c:pt>
                <c:pt idx="1">
                  <c:v>Skill</c:v>
                </c:pt>
                <c:pt idx="2">
                  <c:v>Attitudinal</c:v>
                </c:pt>
              </c:strCache>
            </c:strRef>
          </c:cat>
          <c:val>
            <c:numRef>
              <c:f>'4'!$R$23:$R$25</c:f>
              <c:numCache>
                <c:formatCode>General</c:formatCode>
                <c:ptCount val="3"/>
                <c:pt idx="0">
                  <c:v>0</c:v>
                </c:pt>
                <c:pt idx="1">
                  <c:v>0</c:v>
                </c:pt>
                <c:pt idx="2">
                  <c:v>0</c:v>
                </c:pt>
              </c:numCache>
            </c:numRef>
          </c:val>
          <c:extLst>
            <c:ext xmlns:c16="http://schemas.microsoft.com/office/drawing/2014/chart" uri="{C3380CC4-5D6E-409C-BE32-E72D297353CC}">
              <c16:uniqueId val="{00000003-1B5A-6D4B-A611-98A92A65C036}"/>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'5'!$O$19</c:f>
              <c:strCache>
                <c:ptCount val="1"/>
                <c:pt idx="0">
                  <c:v>Yes</c:v>
                </c:pt>
              </c:strCache>
            </c:strRef>
          </c:tx>
          <c:spPr>
            <a:solidFill>
              <a:schemeClr val="accent6">
                <a:lumMod val="40000"/>
                <a:lumOff val="60000"/>
              </a:schemeClr>
            </a:solidFill>
            <a:ln>
              <a:noFill/>
            </a:ln>
            <a:effectLst/>
          </c:spPr>
          <c:invertIfNegative val="0"/>
          <c:cat>
            <c:strRef>
              <c:f>'5'!$N$20</c:f>
              <c:strCache>
                <c:ptCount val="1"/>
                <c:pt idx="0">
                  <c:v>Count</c:v>
                </c:pt>
              </c:strCache>
            </c:strRef>
          </c:cat>
          <c:val>
            <c:numRef>
              <c:f>'5'!$O$20</c:f>
              <c:numCache>
                <c:formatCode>General</c:formatCode>
                <c:ptCount val="1"/>
                <c:pt idx="0">
                  <c:v>0</c:v>
                </c:pt>
              </c:numCache>
            </c:numRef>
          </c:val>
          <c:extLst>
            <c:ext xmlns:c16="http://schemas.microsoft.com/office/drawing/2014/chart" uri="{C3380CC4-5D6E-409C-BE32-E72D297353CC}">
              <c16:uniqueId val="{00000000-A539-A441-A693-0304C4656C51}"/>
            </c:ext>
          </c:extLst>
        </c:ser>
        <c:ser>
          <c:idx val="1"/>
          <c:order val="1"/>
          <c:tx>
            <c:strRef>
              <c:f>'5'!$P$19</c:f>
              <c:strCache>
                <c:ptCount val="1"/>
                <c:pt idx="0">
                  <c:v>Somewhat</c:v>
                </c:pt>
              </c:strCache>
            </c:strRef>
          </c:tx>
          <c:spPr>
            <a:solidFill>
              <a:srgbClr val="FFE699"/>
            </a:solidFill>
            <a:ln>
              <a:noFill/>
            </a:ln>
            <a:effectLst/>
          </c:spPr>
          <c:invertIfNegative val="0"/>
          <c:cat>
            <c:strRef>
              <c:f>'5'!$N$20</c:f>
              <c:strCache>
                <c:ptCount val="1"/>
                <c:pt idx="0">
                  <c:v>Count</c:v>
                </c:pt>
              </c:strCache>
            </c:strRef>
          </c:cat>
          <c:val>
            <c:numRef>
              <c:f>'5'!$P$20</c:f>
              <c:numCache>
                <c:formatCode>General</c:formatCode>
                <c:ptCount val="1"/>
                <c:pt idx="0">
                  <c:v>0</c:v>
                </c:pt>
              </c:numCache>
            </c:numRef>
          </c:val>
          <c:extLst>
            <c:ext xmlns:c16="http://schemas.microsoft.com/office/drawing/2014/chart" uri="{C3380CC4-5D6E-409C-BE32-E72D297353CC}">
              <c16:uniqueId val="{00000001-A539-A441-A693-0304C4656C51}"/>
            </c:ext>
          </c:extLst>
        </c:ser>
        <c:ser>
          <c:idx val="2"/>
          <c:order val="2"/>
          <c:tx>
            <c:strRef>
              <c:f>'5'!$Q$19</c:f>
              <c:strCache>
                <c:ptCount val="1"/>
                <c:pt idx="0">
                  <c:v>No</c:v>
                </c:pt>
              </c:strCache>
            </c:strRef>
          </c:tx>
          <c:spPr>
            <a:solidFill>
              <a:schemeClr val="accent2">
                <a:lumMod val="60000"/>
                <a:lumOff val="40000"/>
              </a:schemeClr>
            </a:solidFill>
            <a:ln>
              <a:noFill/>
            </a:ln>
            <a:effectLst/>
          </c:spPr>
          <c:invertIfNegative val="0"/>
          <c:cat>
            <c:strRef>
              <c:f>'5'!$N$20</c:f>
              <c:strCache>
                <c:ptCount val="1"/>
                <c:pt idx="0">
                  <c:v>Count</c:v>
                </c:pt>
              </c:strCache>
            </c:strRef>
          </c:cat>
          <c:val>
            <c:numRef>
              <c:f>'5'!$Q$20</c:f>
              <c:numCache>
                <c:formatCode>General</c:formatCode>
                <c:ptCount val="1"/>
                <c:pt idx="0">
                  <c:v>0</c:v>
                </c:pt>
              </c:numCache>
            </c:numRef>
          </c:val>
          <c:extLst>
            <c:ext xmlns:c16="http://schemas.microsoft.com/office/drawing/2014/chart" uri="{C3380CC4-5D6E-409C-BE32-E72D297353CC}">
              <c16:uniqueId val="{00000002-A539-A441-A693-0304C4656C51}"/>
            </c:ext>
          </c:extLst>
        </c:ser>
        <c:ser>
          <c:idx val="3"/>
          <c:order val="3"/>
          <c:tx>
            <c:strRef>
              <c:f>'5'!$R$19</c:f>
              <c:strCache>
                <c:ptCount val="1"/>
                <c:pt idx="0">
                  <c:v>I dont know</c:v>
                </c:pt>
              </c:strCache>
            </c:strRef>
          </c:tx>
          <c:spPr>
            <a:solidFill>
              <a:schemeClr val="bg2">
                <a:lumMod val="90000"/>
              </a:schemeClr>
            </a:solidFill>
            <a:ln>
              <a:noFill/>
            </a:ln>
            <a:effectLst/>
          </c:spPr>
          <c:invertIfNegative val="0"/>
          <c:cat>
            <c:strRef>
              <c:f>'5'!$N$20</c:f>
              <c:strCache>
                <c:ptCount val="1"/>
                <c:pt idx="0">
                  <c:v>Count</c:v>
                </c:pt>
              </c:strCache>
            </c:strRef>
          </c:cat>
          <c:val>
            <c:numRef>
              <c:f>'5'!$R$20</c:f>
              <c:numCache>
                <c:formatCode>General</c:formatCode>
                <c:ptCount val="1"/>
                <c:pt idx="0">
                  <c:v>0</c:v>
                </c:pt>
              </c:numCache>
            </c:numRef>
          </c:val>
          <c:extLst>
            <c:ext xmlns:c16="http://schemas.microsoft.com/office/drawing/2014/chart" uri="{C3380CC4-5D6E-409C-BE32-E72D297353CC}">
              <c16:uniqueId val="{00000003-A539-A441-A693-0304C4656C51}"/>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'5'!$O$22</c:f>
              <c:strCache>
                <c:ptCount val="1"/>
                <c:pt idx="0">
                  <c:v>Present</c:v>
                </c:pt>
              </c:strCache>
            </c:strRef>
          </c:tx>
          <c:spPr>
            <a:solidFill>
              <a:schemeClr val="accent6">
                <a:lumMod val="40000"/>
                <a:lumOff val="60000"/>
              </a:schemeClr>
            </a:solidFill>
            <a:ln>
              <a:noFill/>
            </a:ln>
            <a:effectLst/>
          </c:spPr>
          <c:invertIfNegative val="0"/>
          <c:cat>
            <c:strRef>
              <c:f>'5'!$N$23:$N$25</c:f>
              <c:strCache>
                <c:ptCount val="3"/>
                <c:pt idx="0">
                  <c:v>Knowledge</c:v>
                </c:pt>
                <c:pt idx="1">
                  <c:v>Skill</c:v>
                </c:pt>
                <c:pt idx="2">
                  <c:v>Attitudinal</c:v>
                </c:pt>
              </c:strCache>
            </c:strRef>
          </c:cat>
          <c:val>
            <c:numRef>
              <c:f>'5'!$O$23:$O$25</c:f>
              <c:numCache>
                <c:formatCode>General</c:formatCode>
                <c:ptCount val="3"/>
                <c:pt idx="0">
                  <c:v>0</c:v>
                </c:pt>
                <c:pt idx="1">
                  <c:v>0</c:v>
                </c:pt>
                <c:pt idx="2">
                  <c:v>0</c:v>
                </c:pt>
              </c:numCache>
            </c:numRef>
          </c:val>
          <c:extLst>
            <c:ext xmlns:c16="http://schemas.microsoft.com/office/drawing/2014/chart" uri="{C3380CC4-5D6E-409C-BE32-E72D297353CC}">
              <c16:uniqueId val="{00000000-28A6-B94A-A053-10038CE3F25D}"/>
            </c:ext>
          </c:extLst>
        </c:ser>
        <c:ser>
          <c:idx val="1"/>
          <c:order val="1"/>
          <c:tx>
            <c:strRef>
              <c:f>'5'!$P$22</c:f>
              <c:strCache>
                <c:ptCount val="1"/>
                <c:pt idx="0">
                  <c:v>Present to some extent</c:v>
                </c:pt>
              </c:strCache>
            </c:strRef>
          </c:tx>
          <c:spPr>
            <a:solidFill>
              <a:srgbClr val="FFE699"/>
            </a:solidFill>
            <a:ln>
              <a:noFill/>
            </a:ln>
            <a:effectLst/>
          </c:spPr>
          <c:invertIfNegative val="0"/>
          <c:cat>
            <c:strRef>
              <c:f>'5'!$N$23:$N$25</c:f>
              <c:strCache>
                <c:ptCount val="3"/>
                <c:pt idx="0">
                  <c:v>Knowledge</c:v>
                </c:pt>
                <c:pt idx="1">
                  <c:v>Skill</c:v>
                </c:pt>
                <c:pt idx="2">
                  <c:v>Attitudinal</c:v>
                </c:pt>
              </c:strCache>
            </c:strRef>
          </c:cat>
          <c:val>
            <c:numRef>
              <c:f>'5'!$P$23:$P$25</c:f>
              <c:numCache>
                <c:formatCode>General</c:formatCode>
                <c:ptCount val="3"/>
                <c:pt idx="0">
                  <c:v>0</c:v>
                </c:pt>
                <c:pt idx="1">
                  <c:v>0</c:v>
                </c:pt>
                <c:pt idx="2">
                  <c:v>0</c:v>
                </c:pt>
              </c:numCache>
            </c:numRef>
          </c:val>
          <c:extLst>
            <c:ext xmlns:c16="http://schemas.microsoft.com/office/drawing/2014/chart" uri="{C3380CC4-5D6E-409C-BE32-E72D297353CC}">
              <c16:uniqueId val="{00000001-28A6-B94A-A053-10038CE3F25D}"/>
            </c:ext>
          </c:extLst>
        </c:ser>
        <c:ser>
          <c:idx val="2"/>
          <c:order val="2"/>
          <c:tx>
            <c:strRef>
              <c:f>'5'!$Q$22</c:f>
              <c:strCache>
                <c:ptCount val="1"/>
                <c:pt idx="0">
                  <c:v>Absent</c:v>
                </c:pt>
              </c:strCache>
            </c:strRef>
          </c:tx>
          <c:spPr>
            <a:solidFill>
              <a:schemeClr val="accent2">
                <a:lumMod val="60000"/>
                <a:lumOff val="40000"/>
              </a:schemeClr>
            </a:solidFill>
            <a:ln>
              <a:noFill/>
            </a:ln>
            <a:effectLst/>
          </c:spPr>
          <c:invertIfNegative val="0"/>
          <c:cat>
            <c:strRef>
              <c:f>'5'!$N$23:$N$25</c:f>
              <c:strCache>
                <c:ptCount val="3"/>
                <c:pt idx="0">
                  <c:v>Knowledge</c:v>
                </c:pt>
                <c:pt idx="1">
                  <c:v>Skill</c:v>
                </c:pt>
                <c:pt idx="2">
                  <c:v>Attitudinal</c:v>
                </c:pt>
              </c:strCache>
            </c:strRef>
          </c:cat>
          <c:val>
            <c:numRef>
              <c:f>'5'!$Q$23:$Q$25</c:f>
              <c:numCache>
                <c:formatCode>General</c:formatCode>
                <c:ptCount val="3"/>
                <c:pt idx="0">
                  <c:v>0</c:v>
                </c:pt>
                <c:pt idx="1">
                  <c:v>0</c:v>
                </c:pt>
                <c:pt idx="2">
                  <c:v>0</c:v>
                </c:pt>
              </c:numCache>
            </c:numRef>
          </c:val>
          <c:extLst>
            <c:ext xmlns:c16="http://schemas.microsoft.com/office/drawing/2014/chart" uri="{C3380CC4-5D6E-409C-BE32-E72D297353CC}">
              <c16:uniqueId val="{00000002-28A6-B94A-A053-10038CE3F25D}"/>
            </c:ext>
          </c:extLst>
        </c:ser>
        <c:ser>
          <c:idx val="3"/>
          <c:order val="3"/>
          <c:tx>
            <c:strRef>
              <c:f>'5'!$R$22</c:f>
              <c:strCache>
                <c:ptCount val="1"/>
                <c:pt idx="0">
                  <c:v>No response</c:v>
                </c:pt>
              </c:strCache>
            </c:strRef>
          </c:tx>
          <c:spPr>
            <a:solidFill>
              <a:schemeClr val="bg2">
                <a:lumMod val="90000"/>
              </a:schemeClr>
            </a:solidFill>
            <a:ln>
              <a:noFill/>
            </a:ln>
            <a:effectLst/>
          </c:spPr>
          <c:invertIfNegative val="0"/>
          <c:cat>
            <c:strRef>
              <c:f>'5'!$N$23:$N$25</c:f>
              <c:strCache>
                <c:ptCount val="3"/>
                <c:pt idx="0">
                  <c:v>Knowledge</c:v>
                </c:pt>
                <c:pt idx="1">
                  <c:v>Skill</c:v>
                </c:pt>
                <c:pt idx="2">
                  <c:v>Attitudinal</c:v>
                </c:pt>
              </c:strCache>
            </c:strRef>
          </c:cat>
          <c:val>
            <c:numRef>
              <c:f>'5'!$R$23:$R$25</c:f>
              <c:numCache>
                <c:formatCode>General</c:formatCode>
                <c:ptCount val="3"/>
                <c:pt idx="0">
                  <c:v>0</c:v>
                </c:pt>
                <c:pt idx="1">
                  <c:v>0</c:v>
                </c:pt>
                <c:pt idx="2">
                  <c:v>0</c:v>
                </c:pt>
              </c:numCache>
            </c:numRef>
          </c:val>
          <c:extLst>
            <c:ext xmlns:c16="http://schemas.microsoft.com/office/drawing/2014/chart" uri="{C3380CC4-5D6E-409C-BE32-E72D297353CC}">
              <c16:uniqueId val="{00000003-28A6-B94A-A053-10038CE3F25D}"/>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'2'!$O$20</c:f>
              <c:strCache>
                <c:ptCount val="1"/>
                <c:pt idx="0">
                  <c:v>Yes</c:v>
                </c:pt>
              </c:strCache>
            </c:strRef>
          </c:tx>
          <c:spPr>
            <a:solidFill>
              <a:schemeClr val="accent6">
                <a:lumMod val="40000"/>
                <a:lumOff val="60000"/>
              </a:schemeClr>
            </a:solidFill>
            <a:ln>
              <a:noFill/>
            </a:ln>
            <a:effectLst/>
          </c:spPr>
          <c:invertIfNegative val="0"/>
          <c:cat>
            <c:strRef>
              <c:f>'2'!$N$21</c:f>
              <c:strCache>
                <c:ptCount val="1"/>
                <c:pt idx="0">
                  <c:v>Count</c:v>
                </c:pt>
              </c:strCache>
            </c:strRef>
          </c:cat>
          <c:val>
            <c:numRef>
              <c:f>'2'!$O$21</c:f>
              <c:numCache>
                <c:formatCode>General</c:formatCode>
                <c:ptCount val="1"/>
                <c:pt idx="0">
                  <c:v>0</c:v>
                </c:pt>
              </c:numCache>
            </c:numRef>
          </c:val>
          <c:extLst>
            <c:ext xmlns:c16="http://schemas.microsoft.com/office/drawing/2014/chart" uri="{C3380CC4-5D6E-409C-BE32-E72D297353CC}">
              <c16:uniqueId val="{00000000-E458-B542-AD33-B2A19EB47D82}"/>
            </c:ext>
          </c:extLst>
        </c:ser>
        <c:ser>
          <c:idx val="1"/>
          <c:order val="1"/>
          <c:tx>
            <c:strRef>
              <c:f>'2'!$P$20</c:f>
              <c:strCache>
                <c:ptCount val="1"/>
                <c:pt idx="0">
                  <c:v>Somewhat</c:v>
                </c:pt>
              </c:strCache>
            </c:strRef>
          </c:tx>
          <c:spPr>
            <a:solidFill>
              <a:srgbClr val="FFE699"/>
            </a:solidFill>
            <a:ln>
              <a:noFill/>
            </a:ln>
            <a:effectLst/>
          </c:spPr>
          <c:invertIfNegative val="0"/>
          <c:cat>
            <c:strRef>
              <c:f>'2'!$N$21</c:f>
              <c:strCache>
                <c:ptCount val="1"/>
                <c:pt idx="0">
                  <c:v>Count</c:v>
                </c:pt>
              </c:strCache>
            </c:strRef>
          </c:cat>
          <c:val>
            <c:numRef>
              <c:f>'2'!$P$21</c:f>
              <c:numCache>
                <c:formatCode>General</c:formatCode>
                <c:ptCount val="1"/>
                <c:pt idx="0">
                  <c:v>0</c:v>
                </c:pt>
              </c:numCache>
            </c:numRef>
          </c:val>
          <c:extLst>
            <c:ext xmlns:c16="http://schemas.microsoft.com/office/drawing/2014/chart" uri="{C3380CC4-5D6E-409C-BE32-E72D297353CC}">
              <c16:uniqueId val="{00000001-E458-B542-AD33-B2A19EB47D82}"/>
            </c:ext>
          </c:extLst>
        </c:ser>
        <c:ser>
          <c:idx val="2"/>
          <c:order val="2"/>
          <c:tx>
            <c:strRef>
              <c:f>'2'!$Q$20</c:f>
              <c:strCache>
                <c:ptCount val="1"/>
                <c:pt idx="0">
                  <c:v>No</c:v>
                </c:pt>
              </c:strCache>
            </c:strRef>
          </c:tx>
          <c:spPr>
            <a:solidFill>
              <a:schemeClr val="accent2">
                <a:lumMod val="60000"/>
                <a:lumOff val="40000"/>
              </a:schemeClr>
            </a:solidFill>
            <a:ln>
              <a:noFill/>
            </a:ln>
            <a:effectLst/>
          </c:spPr>
          <c:invertIfNegative val="0"/>
          <c:cat>
            <c:strRef>
              <c:f>'2'!$N$21</c:f>
              <c:strCache>
                <c:ptCount val="1"/>
                <c:pt idx="0">
                  <c:v>Count</c:v>
                </c:pt>
              </c:strCache>
            </c:strRef>
          </c:cat>
          <c:val>
            <c:numRef>
              <c:f>'2'!$Q$21</c:f>
              <c:numCache>
                <c:formatCode>General</c:formatCode>
                <c:ptCount val="1"/>
                <c:pt idx="0">
                  <c:v>0</c:v>
                </c:pt>
              </c:numCache>
            </c:numRef>
          </c:val>
          <c:extLst>
            <c:ext xmlns:c16="http://schemas.microsoft.com/office/drawing/2014/chart" uri="{C3380CC4-5D6E-409C-BE32-E72D297353CC}">
              <c16:uniqueId val="{00000002-E458-B542-AD33-B2A19EB47D82}"/>
            </c:ext>
          </c:extLst>
        </c:ser>
        <c:ser>
          <c:idx val="3"/>
          <c:order val="3"/>
          <c:tx>
            <c:strRef>
              <c:f>'2'!$R$20</c:f>
              <c:strCache>
                <c:ptCount val="1"/>
                <c:pt idx="0">
                  <c:v>I dont know</c:v>
                </c:pt>
              </c:strCache>
            </c:strRef>
          </c:tx>
          <c:spPr>
            <a:solidFill>
              <a:schemeClr val="bg2">
                <a:lumMod val="90000"/>
              </a:schemeClr>
            </a:solidFill>
            <a:ln>
              <a:noFill/>
            </a:ln>
            <a:effectLst/>
          </c:spPr>
          <c:invertIfNegative val="0"/>
          <c:cat>
            <c:strRef>
              <c:f>'2'!$N$21</c:f>
              <c:strCache>
                <c:ptCount val="1"/>
                <c:pt idx="0">
                  <c:v>Count</c:v>
                </c:pt>
              </c:strCache>
            </c:strRef>
          </c:cat>
          <c:val>
            <c:numRef>
              <c:f>'2'!$R$21</c:f>
              <c:numCache>
                <c:formatCode>General</c:formatCode>
                <c:ptCount val="1"/>
                <c:pt idx="0">
                  <c:v>0</c:v>
                </c:pt>
              </c:numCache>
            </c:numRef>
          </c:val>
          <c:extLst>
            <c:ext xmlns:c16="http://schemas.microsoft.com/office/drawing/2014/chart" uri="{C3380CC4-5D6E-409C-BE32-E72D297353CC}">
              <c16:uniqueId val="{00000003-E458-B542-AD33-B2A19EB47D82}"/>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'6'!$O$19</c:f>
              <c:strCache>
                <c:ptCount val="1"/>
                <c:pt idx="0">
                  <c:v>Yes</c:v>
                </c:pt>
              </c:strCache>
            </c:strRef>
          </c:tx>
          <c:spPr>
            <a:solidFill>
              <a:schemeClr val="accent6">
                <a:lumMod val="40000"/>
                <a:lumOff val="60000"/>
              </a:schemeClr>
            </a:solidFill>
            <a:ln>
              <a:noFill/>
            </a:ln>
            <a:effectLst/>
          </c:spPr>
          <c:invertIfNegative val="0"/>
          <c:cat>
            <c:strRef>
              <c:f>'6'!$N$20</c:f>
              <c:strCache>
                <c:ptCount val="1"/>
                <c:pt idx="0">
                  <c:v>Count</c:v>
                </c:pt>
              </c:strCache>
            </c:strRef>
          </c:cat>
          <c:val>
            <c:numRef>
              <c:f>'6'!$O$20</c:f>
              <c:numCache>
                <c:formatCode>General</c:formatCode>
                <c:ptCount val="1"/>
                <c:pt idx="0">
                  <c:v>0</c:v>
                </c:pt>
              </c:numCache>
            </c:numRef>
          </c:val>
          <c:extLst>
            <c:ext xmlns:c16="http://schemas.microsoft.com/office/drawing/2014/chart" uri="{C3380CC4-5D6E-409C-BE32-E72D297353CC}">
              <c16:uniqueId val="{00000000-FF48-8944-A1D4-DB3FA647A18C}"/>
            </c:ext>
          </c:extLst>
        </c:ser>
        <c:ser>
          <c:idx val="1"/>
          <c:order val="1"/>
          <c:tx>
            <c:strRef>
              <c:f>'6'!$P$19</c:f>
              <c:strCache>
                <c:ptCount val="1"/>
                <c:pt idx="0">
                  <c:v>Somewhat</c:v>
                </c:pt>
              </c:strCache>
            </c:strRef>
          </c:tx>
          <c:spPr>
            <a:solidFill>
              <a:srgbClr val="FFE699"/>
            </a:solidFill>
            <a:ln>
              <a:noFill/>
            </a:ln>
            <a:effectLst/>
          </c:spPr>
          <c:invertIfNegative val="0"/>
          <c:cat>
            <c:strRef>
              <c:f>'6'!$N$20</c:f>
              <c:strCache>
                <c:ptCount val="1"/>
                <c:pt idx="0">
                  <c:v>Count</c:v>
                </c:pt>
              </c:strCache>
            </c:strRef>
          </c:cat>
          <c:val>
            <c:numRef>
              <c:f>'6'!$P$20</c:f>
              <c:numCache>
                <c:formatCode>General</c:formatCode>
                <c:ptCount val="1"/>
                <c:pt idx="0">
                  <c:v>0</c:v>
                </c:pt>
              </c:numCache>
            </c:numRef>
          </c:val>
          <c:extLst>
            <c:ext xmlns:c16="http://schemas.microsoft.com/office/drawing/2014/chart" uri="{C3380CC4-5D6E-409C-BE32-E72D297353CC}">
              <c16:uniqueId val="{00000001-FF48-8944-A1D4-DB3FA647A18C}"/>
            </c:ext>
          </c:extLst>
        </c:ser>
        <c:ser>
          <c:idx val="2"/>
          <c:order val="2"/>
          <c:tx>
            <c:strRef>
              <c:f>'6'!$Q$19</c:f>
              <c:strCache>
                <c:ptCount val="1"/>
                <c:pt idx="0">
                  <c:v>No</c:v>
                </c:pt>
              </c:strCache>
            </c:strRef>
          </c:tx>
          <c:spPr>
            <a:solidFill>
              <a:schemeClr val="accent2">
                <a:lumMod val="60000"/>
                <a:lumOff val="40000"/>
              </a:schemeClr>
            </a:solidFill>
            <a:ln>
              <a:noFill/>
            </a:ln>
            <a:effectLst/>
          </c:spPr>
          <c:invertIfNegative val="0"/>
          <c:cat>
            <c:strRef>
              <c:f>'6'!$N$20</c:f>
              <c:strCache>
                <c:ptCount val="1"/>
                <c:pt idx="0">
                  <c:v>Count</c:v>
                </c:pt>
              </c:strCache>
            </c:strRef>
          </c:cat>
          <c:val>
            <c:numRef>
              <c:f>'6'!$Q$20</c:f>
              <c:numCache>
                <c:formatCode>General</c:formatCode>
                <c:ptCount val="1"/>
                <c:pt idx="0">
                  <c:v>0</c:v>
                </c:pt>
              </c:numCache>
            </c:numRef>
          </c:val>
          <c:extLst>
            <c:ext xmlns:c16="http://schemas.microsoft.com/office/drawing/2014/chart" uri="{C3380CC4-5D6E-409C-BE32-E72D297353CC}">
              <c16:uniqueId val="{00000002-FF48-8944-A1D4-DB3FA647A18C}"/>
            </c:ext>
          </c:extLst>
        </c:ser>
        <c:ser>
          <c:idx val="3"/>
          <c:order val="3"/>
          <c:tx>
            <c:strRef>
              <c:f>'6'!$R$19</c:f>
              <c:strCache>
                <c:ptCount val="1"/>
                <c:pt idx="0">
                  <c:v>I dont know</c:v>
                </c:pt>
              </c:strCache>
            </c:strRef>
          </c:tx>
          <c:spPr>
            <a:solidFill>
              <a:schemeClr val="bg2">
                <a:lumMod val="90000"/>
              </a:schemeClr>
            </a:solidFill>
            <a:ln>
              <a:noFill/>
            </a:ln>
            <a:effectLst/>
          </c:spPr>
          <c:invertIfNegative val="0"/>
          <c:cat>
            <c:strRef>
              <c:f>'6'!$N$20</c:f>
              <c:strCache>
                <c:ptCount val="1"/>
                <c:pt idx="0">
                  <c:v>Count</c:v>
                </c:pt>
              </c:strCache>
            </c:strRef>
          </c:cat>
          <c:val>
            <c:numRef>
              <c:f>'6'!$R$20</c:f>
              <c:numCache>
                <c:formatCode>General</c:formatCode>
                <c:ptCount val="1"/>
                <c:pt idx="0">
                  <c:v>0</c:v>
                </c:pt>
              </c:numCache>
            </c:numRef>
          </c:val>
          <c:extLst>
            <c:ext xmlns:c16="http://schemas.microsoft.com/office/drawing/2014/chart" uri="{C3380CC4-5D6E-409C-BE32-E72D297353CC}">
              <c16:uniqueId val="{00000003-FF48-8944-A1D4-DB3FA647A18C}"/>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'6'!$O$22</c:f>
              <c:strCache>
                <c:ptCount val="1"/>
                <c:pt idx="0">
                  <c:v>Present</c:v>
                </c:pt>
              </c:strCache>
            </c:strRef>
          </c:tx>
          <c:spPr>
            <a:solidFill>
              <a:schemeClr val="accent6">
                <a:lumMod val="40000"/>
                <a:lumOff val="60000"/>
              </a:schemeClr>
            </a:solidFill>
            <a:ln>
              <a:noFill/>
            </a:ln>
            <a:effectLst/>
          </c:spPr>
          <c:invertIfNegative val="0"/>
          <c:cat>
            <c:strRef>
              <c:f>'6'!$N$23:$N$25</c:f>
              <c:strCache>
                <c:ptCount val="3"/>
                <c:pt idx="0">
                  <c:v>Knowledge</c:v>
                </c:pt>
                <c:pt idx="1">
                  <c:v>Skill</c:v>
                </c:pt>
                <c:pt idx="2">
                  <c:v>Attitudinal</c:v>
                </c:pt>
              </c:strCache>
            </c:strRef>
          </c:cat>
          <c:val>
            <c:numRef>
              <c:f>'6'!$O$23:$O$25</c:f>
              <c:numCache>
                <c:formatCode>General</c:formatCode>
                <c:ptCount val="3"/>
                <c:pt idx="0">
                  <c:v>0</c:v>
                </c:pt>
                <c:pt idx="1">
                  <c:v>0</c:v>
                </c:pt>
                <c:pt idx="2">
                  <c:v>0</c:v>
                </c:pt>
              </c:numCache>
            </c:numRef>
          </c:val>
          <c:extLst>
            <c:ext xmlns:c16="http://schemas.microsoft.com/office/drawing/2014/chart" uri="{C3380CC4-5D6E-409C-BE32-E72D297353CC}">
              <c16:uniqueId val="{00000000-F0BD-9743-BCCD-08EEF7C7261D}"/>
            </c:ext>
          </c:extLst>
        </c:ser>
        <c:ser>
          <c:idx val="1"/>
          <c:order val="1"/>
          <c:tx>
            <c:strRef>
              <c:f>'6'!$P$22</c:f>
              <c:strCache>
                <c:ptCount val="1"/>
                <c:pt idx="0">
                  <c:v>Present to some extent</c:v>
                </c:pt>
              </c:strCache>
            </c:strRef>
          </c:tx>
          <c:spPr>
            <a:solidFill>
              <a:srgbClr val="FFE699"/>
            </a:solidFill>
            <a:ln>
              <a:noFill/>
            </a:ln>
            <a:effectLst/>
          </c:spPr>
          <c:invertIfNegative val="0"/>
          <c:cat>
            <c:strRef>
              <c:f>'6'!$N$23:$N$25</c:f>
              <c:strCache>
                <c:ptCount val="3"/>
                <c:pt idx="0">
                  <c:v>Knowledge</c:v>
                </c:pt>
                <c:pt idx="1">
                  <c:v>Skill</c:v>
                </c:pt>
                <c:pt idx="2">
                  <c:v>Attitudinal</c:v>
                </c:pt>
              </c:strCache>
            </c:strRef>
          </c:cat>
          <c:val>
            <c:numRef>
              <c:f>'6'!$P$23:$P$25</c:f>
              <c:numCache>
                <c:formatCode>General</c:formatCode>
                <c:ptCount val="3"/>
                <c:pt idx="0">
                  <c:v>0</c:v>
                </c:pt>
                <c:pt idx="1">
                  <c:v>0</c:v>
                </c:pt>
                <c:pt idx="2">
                  <c:v>0</c:v>
                </c:pt>
              </c:numCache>
            </c:numRef>
          </c:val>
          <c:extLst>
            <c:ext xmlns:c16="http://schemas.microsoft.com/office/drawing/2014/chart" uri="{C3380CC4-5D6E-409C-BE32-E72D297353CC}">
              <c16:uniqueId val="{00000001-F0BD-9743-BCCD-08EEF7C7261D}"/>
            </c:ext>
          </c:extLst>
        </c:ser>
        <c:ser>
          <c:idx val="2"/>
          <c:order val="2"/>
          <c:tx>
            <c:strRef>
              <c:f>'6'!$Q$22</c:f>
              <c:strCache>
                <c:ptCount val="1"/>
                <c:pt idx="0">
                  <c:v>Absent</c:v>
                </c:pt>
              </c:strCache>
            </c:strRef>
          </c:tx>
          <c:spPr>
            <a:solidFill>
              <a:schemeClr val="accent2">
                <a:lumMod val="60000"/>
                <a:lumOff val="40000"/>
              </a:schemeClr>
            </a:solidFill>
            <a:ln>
              <a:noFill/>
            </a:ln>
            <a:effectLst/>
          </c:spPr>
          <c:invertIfNegative val="0"/>
          <c:cat>
            <c:strRef>
              <c:f>'6'!$N$23:$N$25</c:f>
              <c:strCache>
                <c:ptCount val="3"/>
                <c:pt idx="0">
                  <c:v>Knowledge</c:v>
                </c:pt>
                <c:pt idx="1">
                  <c:v>Skill</c:v>
                </c:pt>
                <c:pt idx="2">
                  <c:v>Attitudinal</c:v>
                </c:pt>
              </c:strCache>
            </c:strRef>
          </c:cat>
          <c:val>
            <c:numRef>
              <c:f>'6'!$Q$23:$Q$25</c:f>
              <c:numCache>
                <c:formatCode>General</c:formatCode>
                <c:ptCount val="3"/>
                <c:pt idx="0">
                  <c:v>0</c:v>
                </c:pt>
                <c:pt idx="1">
                  <c:v>0</c:v>
                </c:pt>
                <c:pt idx="2">
                  <c:v>0</c:v>
                </c:pt>
              </c:numCache>
            </c:numRef>
          </c:val>
          <c:extLst>
            <c:ext xmlns:c16="http://schemas.microsoft.com/office/drawing/2014/chart" uri="{C3380CC4-5D6E-409C-BE32-E72D297353CC}">
              <c16:uniqueId val="{00000002-F0BD-9743-BCCD-08EEF7C7261D}"/>
            </c:ext>
          </c:extLst>
        </c:ser>
        <c:ser>
          <c:idx val="3"/>
          <c:order val="3"/>
          <c:tx>
            <c:strRef>
              <c:f>'6'!$R$22</c:f>
              <c:strCache>
                <c:ptCount val="1"/>
                <c:pt idx="0">
                  <c:v>No response</c:v>
                </c:pt>
              </c:strCache>
            </c:strRef>
          </c:tx>
          <c:spPr>
            <a:solidFill>
              <a:schemeClr val="bg2">
                <a:lumMod val="90000"/>
              </a:schemeClr>
            </a:solidFill>
            <a:ln>
              <a:noFill/>
            </a:ln>
            <a:effectLst/>
          </c:spPr>
          <c:invertIfNegative val="0"/>
          <c:cat>
            <c:strRef>
              <c:f>'6'!$N$23:$N$25</c:f>
              <c:strCache>
                <c:ptCount val="3"/>
                <c:pt idx="0">
                  <c:v>Knowledge</c:v>
                </c:pt>
                <c:pt idx="1">
                  <c:v>Skill</c:v>
                </c:pt>
                <c:pt idx="2">
                  <c:v>Attitudinal</c:v>
                </c:pt>
              </c:strCache>
            </c:strRef>
          </c:cat>
          <c:val>
            <c:numRef>
              <c:f>'6'!$R$23:$R$25</c:f>
              <c:numCache>
                <c:formatCode>General</c:formatCode>
                <c:ptCount val="3"/>
                <c:pt idx="0">
                  <c:v>0</c:v>
                </c:pt>
                <c:pt idx="1">
                  <c:v>0</c:v>
                </c:pt>
                <c:pt idx="2">
                  <c:v>0</c:v>
                </c:pt>
              </c:numCache>
            </c:numRef>
          </c:val>
          <c:extLst>
            <c:ext xmlns:c16="http://schemas.microsoft.com/office/drawing/2014/chart" uri="{C3380CC4-5D6E-409C-BE32-E72D297353CC}">
              <c16:uniqueId val="{00000003-F0BD-9743-BCCD-08EEF7C7261D}"/>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'7'!$O$19</c:f>
              <c:strCache>
                <c:ptCount val="1"/>
                <c:pt idx="0">
                  <c:v>Yes</c:v>
                </c:pt>
              </c:strCache>
            </c:strRef>
          </c:tx>
          <c:spPr>
            <a:solidFill>
              <a:schemeClr val="accent6">
                <a:lumMod val="40000"/>
                <a:lumOff val="60000"/>
              </a:schemeClr>
            </a:solidFill>
            <a:ln>
              <a:noFill/>
            </a:ln>
            <a:effectLst/>
          </c:spPr>
          <c:invertIfNegative val="0"/>
          <c:cat>
            <c:strRef>
              <c:f>'7'!$N$20</c:f>
              <c:strCache>
                <c:ptCount val="1"/>
                <c:pt idx="0">
                  <c:v>Count</c:v>
                </c:pt>
              </c:strCache>
            </c:strRef>
          </c:cat>
          <c:val>
            <c:numRef>
              <c:f>'7'!$O$20</c:f>
              <c:numCache>
                <c:formatCode>General</c:formatCode>
                <c:ptCount val="1"/>
                <c:pt idx="0">
                  <c:v>0</c:v>
                </c:pt>
              </c:numCache>
            </c:numRef>
          </c:val>
          <c:extLst>
            <c:ext xmlns:c16="http://schemas.microsoft.com/office/drawing/2014/chart" uri="{C3380CC4-5D6E-409C-BE32-E72D297353CC}">
              <c16:uniqueId val="{00000000-CA7A-514E-B54A-27444124D360}"/>
            </c:ext>
          </c:extLst>
        </c:ser>
        <c:ser>
          <c:idx val="1"/>
          <c:order val="1"/>
          <c:tx>
            <c:strRef>
              <c:f>'7'!$P$19</c:f>
              <c:strCache>
                <c:ptCount val="1"/>
                <c:pt idx="0">
                  <c:v>Somewhat</c:v>
                </c:pt>
              </c:strCache>
            </c:strRef>
          </c:tx>
          <c:spPr>
            <a:solidFill>
              <a:srgbClr val="FFE699"/>
            </a:solidFill>
            <a:ln>
              <a:noFill/>
            </a:ln>
            <a:effectLst/>
          </c:spPr>
          <c:invertIfNegative val="0"/>
          <c:cat>
            <c:strRef>
              <c:f>'7'!$N$20</c:f>
              <c:strCache>
                <c:ptCount val="1"/>
                <c:pt idx="0">
                  <c:v>Count</c:v>
                </c:pt>
              </c:strCache>
            </c:strRef>
          </c:cat>
          <c:val>
            <c:numRef>
              <c:f>'7'!$P$20</c:f>
              <c:numCache>
                <c:formatCode>General</c:formatCode>
                <c:ptCount val="1"/>
                <c:pt idx="0">
                  <c:v>0</c:v>
                </c:pt>
              </c:numCache>
            </c:numRef>
          </c:val>
          <c:extLst>
            <c:ext xmlns:c16="http://schemas.microsoft.com/office/drawing/2014/chart" uri="{C3380CC4-5D6E-409C-BE32-E72D297353CC}">
              <c16:uniqueId val="{00000001-CA7A-514E-B54A-27444124D360}"/>
            </c:ext>
          </c:extLst>
        </c:ser>
        <c:ser>
          <c:idx val="2"/>
          <c:order val="2"/>
          <c:tx>
            <c:strRef>
              <c:f>'7'!$Q$19</c:f>
              <c:strCache>
                <c:ptCount val="1"/>
                <c:pt idx="0">
                  <c:v>No</c:v>
                </c:pt>
              </c:strCache>
            </c:strRef>
          </c:tx>
          <c:spPr>
            <a:solidFill>
              <a:schemeClr val="accent2">
                <a:lumMod val="60000"/>
                <a:lumOff val="40000"/>
              </a:schemeClr>
            </a:solidFill>
            <a:ln>
              <a:noFill/>
            </a:ln>
            <a:effectLst/>
          </c:spPr>
          <c:invertIfNegative val="0"/>
          <c:cat>
            <c:strRef>
              <c:f>'7'!$N$20</c:f>
              <c:strCache>
                <c:ptCount val="1"/>
                <c:pt idx="0">
                  <c:v>Count</c:v>
                </c:pt>
              </c:strCache>
            </c:strRef>
          </c:cat>
          <c:val>
            <c:numRef>
              <c:f>'7'!$Q$20</c:f>
              <c:numCache>
                <c:formatCode>General</c:formatCode>
                <c:ptCount val="1"/>
                <c:pt idx="0">
                  <c:v>0</c:v>
                </c:pt>
              </c:numCache>
            </c:numRef>
          </c:val>
          <c:extLst>
            <c:ext xmlns:c16="http://schemas.microsoft.com/office/drawing/2014/chart" uri="{C3380CC4-5D6E-409C-BE32-E72D297353CC}">
              <c16:uniqueId val="{00000002-CA7A-514E-B54A-27444124D360}"/>
            </c:ext>
          </c:extLst>
        </c:ser>
        <c:ser>
          <c:idx val="3"/>
          <c:order val="3"/>
          <c:tx>
            <c:strRef>
              <c:f>'7'!$R$19</c:f>
              <c:strCache>
                <c:ptCount val="1"/>
                <c:pt idx="0">
                  <c:v>I dont know</c:v>
                </c:pt>
              </c:strCache>
            </c:strRef>
          </c:tx>
          <c:spPr>
            <a:solidFill>
              <a:schemeClr val="bg2">
                <a:lumMod val="90000"/>
              </a:schemeClr>
            </a:solidFill>
            <a:ln>
              <a:noFill/>
            </a:ln>
            <a:effectLst/>
          </c:spPr>
          <c:invertIfNegative val="0"/>
          <c:cat>
            <c:strRef>
              <c:f>'7'!$N$20</c:f>
              <c:strCache>
                <c:ptCount val="1"/>
                <c:pt idx="0">
                  <c:v>Count</c:v>
                </c:pt>
              </c:strCache>
            </c:strRef>
          </c:cat>
          <c:val>
            <c:numRef>
              <c:f>'7'!$R$20</c:f>
              <c:numCache>
                <c:formatCode>General</c:formatCode>
                <c:ptCount val="1"/>
                <c:pt idx="0">
                  <c:v>0</c:v>
                </c:pt>
              </c:numCache>
            </c:numRef>
          </c:val>
          <c:extLst>
            <c:ext xmlns:c16="http://schemas.microsoft.com/office/drawing/2014/chart" uri="{C3380CC4-5D6E-409C-BE32-E72D297353CC}">
              <c16:uniqueId val="{00000003-CA7A-514E-B54A-27444124D360}"/>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'7'!$O$22</c:f>
              <c:strCache>
                <c:ptCount val="1"/>
                <c:pt idx="0">
                  <c:v>Present</c:v>
                </c:pt>
              </c:strCache>
            </c:strRef>
          </c:tx>
          <c:spPr>
            <a:solidFill>
              <a:schemeClr val="accent6">
                <a:lumMod val="40000"/>
                <a:lumOff val="60000"/>
              </a:schemeClr>
            </a:solidFill>
            <a:ln>
              <a:noFill/>
            </a:ln>
            <a:effectLst/>
          </c:spPr>
          <c:invertIfNegative val="0"/>
          <c:cat>
            <c:strRef>
              <c:f>'7'!$N$23:$N$25</c:f>
              <c:strCache>
                <c:ptCount val="3"/>
                <c:pt idx="0">
                  <c:v>Knowledge</c:v>
                </c:pt>
                <c:pt idx="2">
                  <c:v>Attitudinal</c:v>
                </c:pt>
              </c:strCache>
            </c:strRef>
          </c:cat>
          <c:val>
            <c:numRef>
              <c:f>'7'!$O$23:$O$25</c:f>
              <c:numCache>
                <c:formatCode>General</c:formatCode>
                <c:ptCount val="3"/>
                <c:pt idx="0">
                  <c:v>0</c:v>
                </c:pt>
                <c:pt idx="2">
                  <c:v>0</c:v>
                </c:pt>
              </c:numCache>
            </c:numRef>
          </c:val>
          <c:extLst>
            <c:ext xmlns:c16="http://schemas.microsoft.com/office/drawing/2014/chart" uri="{C3380CC4-5D6E-409C-BE32-E72D297353CC}">
              <c16:uniqueId val="{00000000-7A1E-4345-B7F7-730B453B3B13}"/>
            </c:ext>
          </c:extLst>
        </c:ser>
        <c:ser>
          <c:idx val="1"/>
          <c:order val="1"/>
          <c:tx>
            <c:strRef>
              <c:f>'7'!$P$22</c:f>
              <c:strCache>
                <c:ptCount val="1"/>
                <c:pt idx="0">
                  <c:v>Present to some extent</c:v>
                </c:pt>
              </c:strCache>
            </c:strRef>
          </c:tx>
          <c:spPr>
            <a:solidFill>
              <a:srgbClr val="FFE699"/>
            </a:solidFill>
            <a:ln>
              <a:noFill/>
            </a:ln>
            <a:effectLst/>
          </c:spPr>
          <c:invertIfNegative val="0"/>
          <c:cat>
            <c:strRef>
              <c:f>'7'!$N$23:$N$25</c:f>
              <c:strCache>
                <c:ptCount val="3"/>
                <c:pt idx="0">
                  <c:v>Knowledge</c:v>
                </c:pt>
                <c:pt idx="2">
                  <c:v>Attitudinal</c:v>
                </c:pt>
              </c:strCache>
            </c:strRef>
          </c:cat>
          <c:val>
            <c:numRef>
              <c:f>'7'!$P$23:$P$25</c:f>
              <c:numCache>
                <c:formatCode>General</c:formatCode>
                <c:ptCount val="3"/>
                <c:pt idx="0">
                  <c:v>0</c:v>
                </c:pt>
                <c:pt idx="2">
                  <c:v>0</c:v>
                </c:pt>
              </c:numCache>
            </c:numRef>
          </c:val>
          <c:extLst>
            <c:ext xmlns:c16="http://schemas.microsoft.com/office/drawing/2014/chart" uri="{C3380CC4-5D6E-409C-BE32-E72D297353CC}">
              <c16:uniqueId val="{00000001-7A1E-4345-B7F7-730B453B3B13}"/>
            </c:ext>
          </c:extLst>
        </c:ser>
        <c:ser>
          <c:idx val="2"/>
          <c:order val="2"/>
          <c:tx>
            <c:strRef>
              <c:f>'7'!$Q$22</c:f>
              <c:strCache>
                <c:ptCount val="1"/>
                <c:pt idx="0">
                  <c:v>Absent</c:v>
                </c:pt>
              </c:strCache>
            </c:strRef>
          </c:tx>
          <c:spPr>
            <a:solidFill>
              <a:schemeClr val="accent2">
                <a:lumMod val="60000"/>
                <a:lumOff val="40000"/>
              </a:schemeClr>
            </a:solidFill>
            <a:ln>
              <a:noFill/>
            </a:ln>
            <a:effectLst/>
          </c:spPr>
          <c:invertIfNegative val="0"/>
          <c:cat>
            <c:strRef>
              <c:f>'7'!$N$23:$N$25</c:f>
              <c:strCache>
                <c:ptCount val="3"/>
                <c:pt idx="0">
                  <c:v>Knowledge</c:v>
                </c:pt>
                <c:pt idx="2">
                  <c:v>Attitudinal</c:v>
                </c:pt>
              </c:strCache>
            </c:strRef>
          </c:cat>
          <c:val>
            <c:numRef>
              <c:f>'7'!$Q$23:$Q$25</c:f>
              <c:numCache>
                <c:formatCode>General</c:formatCode>
                <c:ptCount val="3"/>
                <c:pt idx="0">
                  <c:v>0</c:v>
                </c:pt>
                <c:pt idx="2">
                  <c:v>0</c:v>
                </c:pt>
              </c:numCache>
            </c:numRef>
          </c:val>
          <c:extLst>
            <c:ext xmlns:c16="http://schemas.microsoft.com/office/drawing/2014/chart" uri="{C3380CC4-5D6E-409C-BE32-E72D297353CC}">
              <c16:uniqueId val="{00000002-7A1E-4345-B7F7-730B453B3B13}"/>
            </c:ext>
          </c:extLst>
        </c:ser>
        <c:ser>
          <c:idx val="3"/>
          <c:order val="3"/>
          <c:tx>
            <c:strRef>
              <c:f>'7'!$R$22</c:f>
              <c:strCache>
                <c:ptCount val="1"/>
                <c:pt idx="0">
                  <c:v>No response</c:v>
                </c:pt>
              </c:strCache>
            </c:strRef>
          </c:tx>
          <c:spPr>
            <a:solidFill>
              <a:schemeClr val="bg2">
                <a:lumMod val="90000"/>
              </a:schemeClr>
            </a:solidFill>
            <a:ln>
              <a:noFill/>
            </a:ln>
            <a:effectLst/>
          </c:spPr>
          <c:invertIfNegative val="0"/>
          <c:cat>
            <c:strRef>
              <c:f>'7'!$N$23:$N$25</c:f>
              <c:strCache>
                <c:ptCount val="3"/>
                <c:pt idx="0">
                  <c:v>Knowledge</c:v>
                </c:pt>
                <c:pt idx="2">
                  <c:v>Attitudinal</c:v>
                </c:pt>
              </c:strCache>
            </c:strRef>
          </c:cat>
          <c:val>
            <c:numRef>
              <c:f>'7'!$R$23:$R$25</c:f>
              <c:numCache>
                <c:formatCode>General</c:formatCode>
                <c:ptCount val="3"/>
                <c:pt idx="0">
                  <c:v>0</c:v>
                </c:pt>
                <c:pt idx="2">
                  <c:v>0</c:v>
                </c:pt>
              </c:numCache>
            </c:numRef>
          </c:val>
          <c:extLst>
            <c:ext xmlns:c16="http://schemas.microsoft.com/office/drawing/2014/chart" uri="{C3380CC4-5D6E-409C-BE32-E72D297353CC}">
              <c16:uniqueId val="{00000003-7A1E-4345-B7F7-730B453B3B13}"/>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'8'!$O$19</c:f>
              <c:strCache>
                <c:ptCount val="1"/>
                <c:pt idx="0">
                  <c:v>Yes</c:v>
                </c:pt>
              </c:strCache>
            </c:strRef>
          </c:tx>
          <c:spPr>
            <a:solidFill>
              <a:schemeClr val="accent6">
                <a:lumMod val="40000"/>
                <a:lumOff val="60000"/>
              </a:schemeClr>
            </a:solidFill>
            <a:ln>
              <a:noFill/>
            </a:ln>
            <a:effectLst/>
          </c:spPr>
          <c:invertIfNegative val="0"/>
          <c:cat>
            <c:strRef>
              <c:f>'8'!$N$20</c:f>
              <c:strCache>
                <c:ptCount val="1"/>
                <c:pt idx="0">
                  <c:v>Count</c:v>
                </c:pt>
              </c:strCache>
            </c:strRef>
          </c:cat>
          <c:val>
            <c:numRef>
              <c:f>'8'!$O$20</c:f>
              <c:numCache>
                <c:formatCode>General</c:formatCode>
                <c:ptCount val="1"/>
                <c:pt idx="0">
                  <c:v>0</c:v>
                </c:pt>
              </c:numCache>
            </c:numRef>
          </c:val>
          <c:extLst>
            <c:ext xmlns:c16="http://schemas.microsoft.com/office/drawing/2014/chart" uri="{C3380CC4-5D6E-409C-BE32-E72D297353CC}">
              <c16:uniqueId val="{00000000-C1B8-B94B-9264-4B3F2BD4F007}"/>
            </c:ext>
          </c:extLst>
        </c:ser>
        <c:ser>
          <c:idx val="1"/>
          <c:order val="1"/>
          <c:tx>
            <c:strRef>
              <c:f>'8'!$P$19</c:f>
              <c:strCache>
                <c:ptCount val="1"/>
                <c:pt idx="0">
                  <c:v>Somewhat</c:v>
                </c:pt>
              </c:strCache>
            </c:strRef>
          </c:tx>
          <c:spPr>
            <a:solidFill>
              <a:srgbClr val="FFE699"/>
            </a:solidFill>
            <a:ln>
              <a:noFill/>
            </a:ln>
            <a:effectLst/>
          </c:spPr>
          <c:invertIfNegative val="0"/>
          <c:cat>
            <c:strRef>
              <c:f>'8'!$N$20</c:f>
              <c:strCache>
                <c:ptCount val="1"/>
                <c:pt idx="0">
                  <c:v>Count</c:v>
                </c:pt>
              </c:strCache>
            </c:strRef>
          </c:cat>
          <c:val>
            <c:numRef>
              <c:f>'8'!$P$20</c:f>
              <c:numCache>
                <c:formatCode>General</c:formatCode>
                <c:ptCount val="1"/>
                <c:pt idx="0">
                  <c:v>0</c:v>
                </c:pt>
              </c:numCache>
            </c:numRef>
          </c:val>
          <c:extLst>
            <c:ext xmlns:c16="http://schemas.microsoft.com/office/drawing/2014/chart" uri="{C3380CC4-5D6E-409C-BE32-E72D297353CC}">
              <c16:uniqueId val="{00000001-C1B8-B94B-9264-4B3F2BD4F007}"/>
            </c:ext>
          </c:extLst>
        </c:ser>
        <c:ser>
          <c:idx val="2"/>
          <c:order val="2"/>
          <c:tx>
            <c:strRef>
              <c:f>'8'!$Q$19</c:f>
              <c:strCache>
                <c:ptCount val="1"/>
                <c:pt idx="0">
                  <c:v>No</c:v>
                </c:pt>
              </c:strCache>
            </c:strRef>
          </c:tx>
          <c:spPr>
            <a:solidFill>
              <a:schemeClr val="accent2">
                <a:lumMod val="60000"/>
                <a:lumOff val="40000"/>
              </a:schemeClr>
            </a:solidFill>
            <a:ln>
              <a:noFill/>
            </a:ln>
            <a:effectLst/>
          </c:spPr>
          <c:invertIfNegative val="0"/>
          <c:cat>
            <c:strRef>
              <c:f>'8'!$N$20</c:f>
              <c:strCache>
                <c:ptCount val="1"/>
                <c:pt idx="0">
                  <c:v>Count</c:v>
                </c:pt>
              </c:strCache>
            </c:strRef>
          </c:cat>
          <c:val>
            <c:numRef>
              <c:f>'8'!$Q$20</c:f>
              <c:numCache>
                <c:formatCode>General</c:formatCode>
                <c:ptCount val="1"/>
                <c:pt idx="0">
                  <c:v>0</c:v>
                </c:pt>
              </c:numCache>
            </c:numRef>
          </c:val>
          <c:extLst>
            <c:ext xmlns:c16="http://schemas.microsoft.com/office/drawing/2014/chart" uri="{C3380CC4-5D6E-409C-BE32-E72D297353CC}">
              <c16:uniqueId val="{00000002-C1B8-B94B-9264-4B3F2BD4F007}"/>
            </c:ext>
          </c:extLst>
        </c:ser>
        <c:ser>
          <c:idx val="3"/>
          <c:order val="3"/>
          <c:tx>
            <c:strRef>
              <c:f>'8'!$R$19</c:f>
              <c:strCache>
                <c:ptCount val="1"/>
                <c:pt idx="0">
                  <c:v>I dont know</c:v>
                </c:pt>
              </c:strCache>
            </c:strRef>
          </c:tx>
          <c:spPr>
            <a:solidFill>
              <a:schemeClr val="bg2">
                <a:lumMod val="90000"/>
              </a:schemeClr>
            </a:solidFill>
            <a:ln>
              <a:noFill/>
            </a:ln>
            <a:effectLst/>
          </c:spPr>
          <c:invertIfNegative val="0"/>
          <c:cat>
            <c:strRef>
              <c:f>'8'!$N$20</c:f>
              <c:strCache>
                <c:ptCount val="1"/>
                <c:pt idx="0">
                  <c:v>Count</c:v>
                </c:pt>
              </c:strCache>
            </c:strRef>
          </c:cat>
          <c:val>
            <c:numRef>
              <c:f>'8'!$R$20</c:f>
              <c:numCache>
                <c:formatCode>General</c:formatCode>
                <c:ptCount val="1"/>
                <c:pt idx="0">
                  <c:v>0</c:v>
                </c:pt>
              </c:numCache>
            </c:numRef>
          </c:val>
          <c:extLst>
            <c:ext xmlns:c16="http://schemas.microsoft.com/office/drawing/2014/chart" uri="{C3380CC4-5D6E-409C-BE32-E72D297353CC}">
              <c16:uniqueId val="{00000003-C1B8-B94B-9264-4B3F2BD4F007}"/>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'8'!$O$22</c:f>
              <c:strCache>
                <c:ptCount val="1"/>
                <c:pt idx="0">
                  <c:v>Present</c:v>
                </c:pt>
              </c:strCache>
            </c:strRef>
          </c:tx>
          <c:spPr>
            <a:solidFill>
              <a:schemeClr val="accent6">
                <a:lumMod val="40000"/>
                <a:lumOff val="60000"/>
              </a:schemeClr>
            </a:solidFill>
            <a:ln>
              <a:noFill/>
            </a:ln>
            <a:effectLst/>
          </c:spPr>
          <c:invertIfNegative val="0"/>
          <c:cat>
            <c:strRef>
              <c:f>'8'!$N$23:$N$25</c:f>
              <c:strCache>
                <c:ptCount val="3"/>
                <c:pt idx="0">
                  <c:v>Knowledge</c:v>
                </c:pt>
                <c:pt idx="1">
                  <c:v>Skill</c:v>
                </c:pt>
                <c:pt idx="2">
                  <c:v>Attitudinal</c:v>
                </c:pt>
              </c:strCache>
            </c:strRef>
          </c:cat>
          <c:val>
            <c:numRef>
              <c:f>'8'!$O$23:$O$25</c:f>
              <c:numCache>
                <c:formatCode>General</c:formatCode>
                <c:ptCount val="3"/>
                <c:pt idx="0">
                  <c:v>0</c:v>
                </c:pt>
                <c:pt idx="1">
                  <c:v>0</c:v>
                </c:pt>
                <c:pt idx="2">
                  <c:v>0</c:v>
                </c:pt>
              </c:numCache>
            </c:numRef>
          </c:val>
          <c:extLst>
            <c:ext xmlns:c16="http://schemas.microsoft.com/office/drawing/2014/chart" uri="{C3380CC4-5D6E-409C-BE32-E72D297353CC}">
              <c16:uniqueId val="{00000000-0C0A-1743-8A59-63B1CEBEA727}"/>
            </c:ext>
          </c:extLst>
        </c:ser>
        <c:ser>
          <c:idx val="1"/>
          <c:order val="1"/>
          <c:tx>
            <c:strRef>
              <c:f>'8'!$P$22</c:f>
              <c:strCache>
                <c:ptCount val="1"/>
                <c:pt idx="0">
                  <c:v>Present to some extent</c:v>
                </c:pt>
              </c:strCache>
            </c:strRef>
          </c:tx>
          <c:spPr>
            <a:solidFill>
              <a:srgbClr val="FFE699"/>
            </a:solidFill>
            <a:ln>
              <a:noFill/>
            </a:ln>
            <a:effectLst/>
          </c:spPr>
          <c:invertIfNegative val="0"/>
          <c:cat>
            <c:strRef>
              <c:f>'8'!$N$23:$N$25</c:f>
              <c:strCache>
                <c:ptCount val="3"/>
                <c:pt idx="0">
                  <c:v>Knowledge</c:v>
                </c:pt>
                <c:pt idx="1">
                  <c:v>Skill</c:v>
                </c:pt>
                <c:pt idx="2">
                  <c:v>Attitudinal</c:v>
                </c:pt>
              </c:strCache>
            </c:strRef>
          </c:cat>
          <c:val>
            <c:numRef>
              <c:f>'8'!$P$23:$P$25</c:f>
              <c:numCache>
                <c:formatCode>General</c:formatCode>
                <c:ptCount val="3"/>
                <c:pt idx="0">
                  <c:v>0</c:v>
                </c:pt>
                <c:pt idx="1">
                  <c:v>0</c:v>
                </c:pt>
                <c:pt idx="2">
                  <c:v>0</c:v>
                </c:pt>
              </c:numCache>
            </c:numRef>
          </c:val>
          <c:extLst>
            <c:ext xmlns:c16="http://schemas.microsoft.com/office/drawing/2014/chart" uri="{C3380CC4-5D6E-409C-BE32-E72D297353CC}">
              <c16:uniqueId val="{00000001-0C0A-1743-8A59-63B1CEBEA727}"/>
            </c:ext>
          </c:extLst>
        </c:ser>
        <c:ser>
          <c:idx val="2"/>
          <c:order val="2"/>
          <c:tx>
            <c:strRef>
              <c:f>'8'!$Q$22</c:f>
              <c:strCache>
                <c:ptCount val="1"/>
                <c:pt idx="0">
                  <c:v>Absent</c:v>
                </c:pt>
              </c:strCache>
            </c:strRef>
          </c:tx>
          <c:spPr>
            <a:solidFill>
              <a:schemeClr val="accent2">
                <a:lumMod val="60000"/>
                <a:lumOff val="40000"/>
              </a:schemeClr>
            </a:solidFill>
            <a:ln>
              <a:noFill/>
            </a:ln>
            <a:effectLst/>
          </c:spPr>
          <c:invertIfNegative val="0"/>
          <c:cat>
            <c:strRef>
              <c:f>'8'!$N$23:$N$25</c:f>
              <c:strCache>
                <c:ptCount val="3"/>
                <c:pt idx="0">
                  <c:v>Knowledge</c:v>
                </c:pt>
                <c:pt idx="1">
                  <c:v>Skill</c:v>
                </c:pt>
                <c:pt idx="2">
                  <c:v>Attitudinal</c:v>
                </c:pt>
              </c:strCache>
            </c:strRef>
          </c:cat>
          <c:val>
            <c:numRef>
              <c:f>'8'!$Q$23:$Q$25</c:f>
              <c:numCache>
                <c:formatCode>General</c:formatCode>
                <c:ptCount val="3"/>
                <c:pt idx="0">
                  <c:v>0</c:v>
                </c:pt>
                <c:pt idx="1">
                  <c:v>0</c:v>
                </c:pt>
                <c:pt idx="2">
                  <c:v>0</c:v>
                </c:pt>
              </c:numCache>
            </c:numRef>
          </c:val>
          <c:extLst>
            <c:ext xmlns:c16="http://schemas.microsoft.com/office/drawing/2014/chart" uri="{C3380CC4-5D6E-409C-BE32-E72D297353CC}">
              <c16:uniqueId val="{00000002-0C0A-1743-8A59-63B1CEBEA727}"/>
            </c:ext>
          </c:extLst>
        </c:ser>
        <c:ser>
          <c:idx val="3"/>
          <c:order val="3"/>
          <c:tx>
            <c:strRef>
              <c:f>'8'!$R$22</c:f>
              <c:strCache>
                <c:ptCount val="1"/>
                <c:pt idx="0">
                  <c:v>No response</c:v>
                </c:pt>
              </c:strCache>
            </c:strRef>
          </c:tx>
          <c:spPr>
            <a:solidFill>
              <a:schemeClr val="bg2">
                <a:lumMod val="90000"/>
              </a:schemeClr>
            </a:solidFill>
            <a:ln>
              <a:noFill/>
            </a:ln>
            <a:effectLst/>
          </c:spPr>
          <c:invertIfNegative val="0"/>
          <c:cat>
            <c:strRef>
              <c:f>'8'!$N$23:$N$25</c:f>
              <c:strCache>
                <c:ptCount val="3"/>
                <c:pt idx="0">
                  <c:v>Knowledge</c:v>
                </c:pt>
                <c:pt idx="1">
                  <c:v>Skill</c:v>
                </c:pt>
                <c:pt idx="2">
                  <c:v>Attitudinal</c:v>
                </c:pt>
              </c:strCache>
            </c:strRef>
          </c:cat>
          <c:val>
            <c:numRef>
              <c:f>'8'!$R$23:$R$25</c:f>
              <c:numCache>
                <c:formatCode>General</c:formatCode>
                <c:ptCount val="3"/>
                <c:pt idx="0">
                  <c:v>0</c:v>
                </c:pt>
                <c:pt idx="1">
                  <c:v>0</c:v>
                </c:pt>
                <c:pt idx="2">
                  <c:v>0</c:v>
                </c:pt>
              </c:numCache>
            </c:numRef>
          </c:val>
          <c:extLst>
            <c:ext xmlns:c16="http://schemas.microsoft.com/office/drawing/2014/chart" uri="{C3380CC4-5D6E-409C-BE32-E72D297353CC}">
              <c16:uniqueId val="{00000003-0C0A-1743-8A59-63B1CEBEA727}"/>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'9'!$O$19</c:f>
              <c:strCache>
                <c:ptCount val="1"/>
                <c:pt idx="0">
                  <c:v>Yes</c:v>
                </c:pt>
              </c:strCache>
            </c:strRef>
          </c:tx>
          <c:spPr>
            <a:solidFill>
              <a:schemeClr val="accent6">
                <a:lumMod val="40000"/>
                <a:lumOff val="60000"/>
              </a:schemeClr>
            </a:solidFill>
            <a:ln>
              <a:noFill/>
            </a:ln>
            <a:effectLst/>
          </c:spPr>
          <c:invertIfNegative val="0"/>
          <c:cat>
            <c:strRef>
              <c:f>'9'!$N$20</c:f>
              <c:strCache>
                <c:ptCount val="1"/>
                <c:pt idx="0">
                  <c:v>Count</c:v>
                </c:pt>
              </c:strCache>
            </c:strRef>
          </c:cat>
          <c:val>
            <c:numRef>
              <c:f>'9'!$O$20</c:f>
              <c:numCache>
                <c:formatCode>General</c:formatCode>
                <c:ptCount val="1"/>
                <c:pt idx="0">
                  <c:v>0</c:v>
                </c:pt>
              </c:numCache>
            </c:numRef>
          </c:val>
          <c:extLst>
            <c:ext xmlns:c16="http://schemas.microsoft.com/office/drawing/2014/chart" uri="{C3380CC4-5D6E-409C-BE32-E72D297353CC}">
              <c16:uniqueId val="{00000000-9814-944B-9CDA-7AE116276240}"/>
            </c:ext>
          </c:extLst>
        </c:ser>
        <c:ser>
          <c:idx val="1"/>
          <c:order val="1"/>
          <c:tx>
            <c:strRef>
              <c:f>'9'!$P$19</c:f>
              <c:strCache>
                <c:ptCount val="1"/>
                <c:pt idx="0">
                  <c:v>Somewhat</c:v>
                </c:pt>
              </c:strCache>
            </c:strRef>
          </c:tx>
          <c:spPr>
            <a:solidFill>
              <a:srgbClr val="FFE699"/>
            </a:solidFill>
            <a:ln>
              <a:noFill/>
            </a:ln>
            <a:effectLst/>
          </c:spPr>
          <c:invertIfNegative val="0"/>
          <c:cat>
            <c:strRef>
              <c:f>'9'!$N$20</c:f>
              <c:strCache>
                <c:ptCount val="1"/>
                <c:pt idx="0">
                  <c:v>Count</c:v>
                </c:pt>
              </c:strCache>
            </c:strRef>
          </c:cat>
          <c:val>
            <c:numRef>
              <c:f>'9'!$P$20</c:f>
              <c:numCache>
                <c:formatCode>General</c:formatCode>
                <c:ptCount val="1"/>
                <c:pt idx="0">
                  <c:v>0</c:v>
                </c:pt>
              </c:numCache>
            </c:numRef>
          </c:val>
          <c:extLst>
            <c:ext xmlns:c16="http://schemas.microsoft.com/office/drawing/2014/chart" uri="{C3380CC4-5D6E-409C-BE32-E72D297353CC}">
              <c16:uniqueId val="{00000001-9814-944B-9CDA-7AE116276240}"/>
            </c:ext>
          </c:extLst>
        </c:ser>
        <c:ser>
          <c:idx val="2"/>
          <c:order val="2"/>
          <c:tx>
            <c:strRef>
              <c:f>'9'!$Q$19</c:f>
              <c:strCache>
                <c:ptCount val="1"/>
                <c:pt idx="0">
                  <c:v>No</c:v>
                </c:pt>
              </c:strCache>
            </c:strRef>
          </c:tx>
          <c:spPr>
            <a:solidFill>
              <a:schemeClr val="accent2">
                <a:lumMod val="60000"/>
                <a:lumOff val="40000"/>
              </a:schemeClr>
            </a:solidFill>
            <a:ln>
              <a:noFill/>
            </a:ln>
            <a:effectLst/>
          </c:spPr>
          <c:invertIfNegative val="0"/>
          <c:cat>
            <c:strRef>
              <c:f>'9'!$N$20</c:f>
              <c:strCache>
                <c:ptCount val="1"/>
                <c:pt idx="0">
                  <c:v>Count</c:v>
                </c:pt>
              </c:strCache>
            </c:strRef>
          </c:cat>
          <c:val>
            <c:numRef>
              <c:f>'9'!$Q$20</c:f>
              <c:numCache>
                <c:formatCode>General</c:formatCode>
                <c:ptCount val="1"/>
                <c:pt idx="0">
                  <c:v>0</c:v>
                </c:pt>
              </c:numCache>
            </c:numRef>
          </c:val>
          <c:extLst>
            <c:ext xmlns:c16="http://schemas.microsoft.com/office/drawing/2014/chart" uri="{C3380CC4-5D6E-409C-BE32-E72D297353CC}">
              <c16:uniqueId val="{00000002-9814-944B-9CDA-7AE116276240}"/>
            </c:ext>
          </c:extLst>
        </c:ser>
        <c:ser>
          <c:idx val="3"/>
          <c:order val="3"/>
          <c:tx>
            <c:strRef>
              <c:f>'9'!$R$19</c:f>
              <c:strCache>
                <c:ptCount val="1"/>
                <c:pt idx="0">
                  <c:v>I dont know</c:v>
                </c:pt>
              </c:strCache>
            </c:strRef>
          </c:tx>
          <c:spPr>
            <a:solidFill>
              <a:schemeClr val="bg2">
                <a:lumMod val="90000"/>
              </a:schemeClr>
            </a:solidFill>
            <a:ln>
              <a:noFill/>
            </a:ln>
            <a:effectLst/>
          </c:spPr>
          <c:invertIfNegative val="0"/>
          <c:cat>
            <c:strRef>
              <c:f>'9'!$N$20</c:f>
              <c:strCache>
                <c:ptCount val="1"/>
                <c:pt idx="0">
                  <c:v>Count</c:v>
                </c:pt>
              </c:strCache>
            </c:strRef>
          </c:cat>
          <c:val>
            <c:numRef>
              <c:f>'9'!$R$20</c:f>
              <c:numCache>
                <c:formatCode>General</c:formatCode>
                <c:ptCount val="1"/>
                <c:pt idx="0">
                  <c:v>0</c:v>
                </c:pt>
              </c:numCache>
            </c:numRef>
          </c:val>
          <c:extLst>
            <c:ext xmlns:c16="http://schemas.microsoft.com/office/drawing/2014/chart" uri="{C3380CC4-5D6E-409C-BE32-E72D297353CC}">
              <c16:uniqueId val="{00000003-9814-944B-9CDA-7AE116276240}"/>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'9'!$O$26</c:f>
              <c:strCache>
                <c:ptCount val="1"/>
                <c:pt idx="0">
                  <c:v>Present</c:v>
                </c:pt>
              </c:strCache>
            </c:strRef>
          </c:tx>
          <c:spPr>
            <a:solidFill>
              <a:schemeClr val="accent6">
                <a:lumMod val="40000"/>
                <a:lumOff val="60000"/>
              </a:schemeClr>
            </a:solidFill>
            <a:ln>
              <a:noFill/>
            </a:ln>
            <a:effectLst/>
          </c:spPr>
          <c:invertIfNegative val="0"/>
          <c:cat>
            <c:strRef>
              <c:f>'9'!$N$27:$N$29</c:f>
              <c:strCache>
                <c:ptCount val="2"/>
                <c:pt idx="0">
                  <c:v>Knowledge</c:v>
                </c:pt>
                <c:pt idx="1">
                  <c:v>Skill</c:v>
                </c:pt>
              </c:strCache>
            </c:strRef>
          </c:cat>
          <c:val>
            <c:numRef>
              <c:f>'9'!$O$27:$O$29</c:f>
              <c:numCache>
                <c:formatCode>General</c:formatCode>
                <c:ptCount val="2"/>
                <c:pt idx="0">
                  <c:v>0</c:v>
                </c:pt>
                <c:pt idx="1">
                  <c:v>0</c:v>
                </c:pt>
              </c:numCache>
            </c:numRef>
          </c:val>
          <c:extLst>
            <c:ext xmlns:c16="http://schemas.microsoft.com/office/drawing/2014/chart" uri="{C3380CC4-5D6E-409C-BE32-E72D297353CC}">
              <c16:uniqueId val="{00000000-9CFA-CF46-8ED2-E1F9170AAF70}"/>
            </c:ext>
          </c:extLst>
        </c:ser>
        <c:ser>
          <c:idx val="1"/>
          <c:order val="1"/>
          <c:tx>
            <c:strRef>
              <c:f>'9'!$P$26</c:f>
              <c:strCache>
                <c:ptCount val="1"/>
                <c:pt idx="0">
                  <c:v>Present to some extent</c:v>
                </c:pt>
              </c:strCache>
            </c:strRef>
          </c:tx>
          <c:spPr>
            <a:solidFill>
              <a:srgbClr val="FFE699"/>
            </a:solidFill>
            <a:ln>
              <a:noFill/>
            </a:ln>
            <a:effectLst/>
          </c:spPr>
          <c:invertIfNegative val="0"/>
          <c:cat>
            <c:strRef>
              <c:f>'9'!$N$27:$N$29</c:f>
              <c:strCache>
                <c:ptCount val="2"/>
                <c:pt idx="0">
                  <c:v>Knowledge</c:v>
                </c:pt>
                <c:pt idx="1">
                  <c:v>Skill</c:v>
                </c:pt>
              </c:strCache>
            </c:strRef>
          </c:cat>
          <c:val>
            <c:numRef>
              <c:f>'9'!$P$27:$P$29</c:f>
              <c:numCache>
                <c:formatCode>General</c:formatCode>
                <c:ptCount val="2"/>
                <c:pt idx="0">
                  <c:v>0</c:v>
                </c:pt>
                <c:pt idx="1">
                  <c:v>0</c:v>
                </c:pt>
              </c:numCache>
            </c:numRef>
          </c:val>
          <c:extLst>
            <c:ext xmlns:c16="http://schemas.microsoft.com/office/drawing/2014/chart" uri="{C3380CC4-5D6E-409C-BE32-E72D297353CC}">
              <c16:uniqueId val="{00000001-9CFA-CF46-8ED2-E1F9170AAF70}"/>
            </c:ext>
          </c:extLst>
        </c:ser>
        <c:ser>
          <c:idx val="2"/>
          <c:order val="2"/>
          <c:tx>
            <c:strRef>
              <c:f>'9'!$Q$26</c:f>
              <c:strCache>
                <c:ptCount val="1"/>
                <c:pt idx="0">
                  <c:v>Absent</c:v>
                </c:pt>
              </c:strCache>
            </c:strRef>
          </c:tx>
          <c:spPr>
            <a:solidFill>
              <a:schemeClr val="accent2">
                <a:lumMod val="60000"/>
                <a:lumOff val="40000"/>
              </a:schemeClr>
            </a:solidFill>
            <a:ln>
              <a:noFill/>
            </a:ln>
            <a:effectLst/>
          </c:spPr>
          <c:invertIfNegative val="0"/>
          <c:cat>
            <c:strRef>
              <c:f>'9'!$N$27:$N$29</c:f>
              <c:strCache>
                <c:ptCount val="2"/>
                <c:pt idx="0">
                  <c:v>Knowledge</c:v>
                </c:pt>
                <c:pt idx="1">
                  <c:v>Skill</c:v>
                </c:pt>
              </c:strCache>
            </c:strRef>
          </c:cat>
          <c:val>
            <c:numRef>
              <c:f>'9'!$Q$27:$Q$29</c:f>
              <c:numCache>
                <c:formatCode>General</c:formatCode>
                <c:ptCount val="2"/>
                <c:pt idx="0">
                  <c:v>0</c:v>
                </c:pt>
                <c:pt idx="1">
                  <c:v>0</c:v>
                </c:pt>
              </c:numCache>
            </c:numRef>
          </c:val>
          <c:extLst>
            <c:ext xmlns:c16="http://schemas.microsoft.com/office/drawing/2014/chart" uri="{C3380CC4-5D6E-409C-BE32-E72D297353CC}">
              <c16:uniqueId val="{00000002-9CFA-CF46-8ED2-E1F9170AAF70}"/>
            </c:ext>
          </c:extLst>
        </c:ser>
        <c:ser>
          <c:idx val="3"/>
          <c:order val="3"/>
          <c:tx>
            <c:strRef>
              <c:f>'9'!$R$26</c:f>
              <c:strCache>
                <c:ptCount val="1"/>
                <c:pt idx="0">
                  <c:v>No response</c:v>
                </c:pt>
              </c:strCache>
            </c:strRef>
          </c:tx>
          <c:spPr>
            <a:solidFill>
              <a:schemeClr val="bg2">
                <a:lumMod val="90000"/>
              </a:schemeClr>
            </a:solidFill>
            <a:ln>
              <a:noFill/>
            </a:ln>
            <a:effectLst/>
          </c:spPr>
          <c:invertIfNegative val="0"/>
          <c:cat>
            <c:strRef>
              <c:f>'9'!$N$27:$N$29</c:f>
              <c:strCache>
                <c:ptCount val="2"/>
                <c:pt idx="0">
                  <c:v>Knowledge</c:v>
                </c:pt>
                <c:pt idx="1">
                  <c:v>Skill</c:v>
                </c:pt>
              </c:strCache>
            </c:strRef>
          </c:cat>
          <c:val>
            <c:numRef>
              <c:f>'9'!$R$27:$R$29</c:f>
              <c:numCache>
                <c:formatCode>General</c:formatCode>
                <c:ptCount val="2"/>
                <c:pt idx="0">
                  <c:v>0</c:v>
                </c:pt>
                <c:pt idx="1">
                  <c:v>0</c:v>
                </c:pt>
              </c:numCache>
            </c:numRef>
          </c:val>
          <c:extLst>
            <c:ext xmlns:c16="http://schemas.microsoft.com/office/drawing/2014/chart" uri="{C3380CC4-5D6E-409C-BE32-E72D297353CC}">
              <c16:uniqueId val="{00000003-9CFA-CF46-8ED2-E1F9170AAF70}"/>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Coverage of objectives by the programme (9-12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'Results (3)'!$N$22:$N$30</c:f>
              <c:strCache>
                <c:ptCount val="9"/>
                <c:pt idx="0">
                  <c:v>Skills for Health and Well-being</c:v>
                </c:pt>
                <c:pt idx="1">
                  <c:v>Social Relations</c:v>
                </c:pt>
                <c:pt idx="2">
                  <c:v>Understanding Gender</c:v>
                </c:pt>
                <c:pt idx="3">
                  <c:v>Preventing Violence and Staying Safe</c:v>
                </c:pt>
                <c:pt idx="4">
                  <c:v>Values, Rights and Culture</c:v>
                </c:pt>
                <c:pt idx="5">
                  <c:v>The Human Body and Development</c:v>
                </c:pt>
                <c:pt idx="6">
                  <c:v>Sexual and Reproductive Health and Development</c:v>
                </c:pt>
                <c:pt idx="7">
                  <c:v>Mental Health and Psychosocial Well-being</c:v>
                </c:pt>
                <c:pt idx="8">
                  <c:v>Nutrition and Physical Activity</c:v>
                </c:pt>
              </c:strCache>
            </c:strRef>
          </c:cat>
          <c:val>
            <c:numRef>
              <c:f>'Results (3)'!$O$22:$O$30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8B8-A242-B31E-913FD678F53F}"/>
            </c:ext>
          </c:extLst>
        </c:ser>
        <c:dLbls>
          <c:showLegendKey val="0"/>
          <c:showVal val="0"/>
          <c:showCatName val="0"/>
          <c:showSerName val="0"/>
          <c:showPercent val="0"/>
          <c:showBubbleSize val="0"/>
        </c:dLbls>
        <c:axId val="1928108335"/>
        <c:axId val="1927480975"/>
      </c:radarChart>
      <c:catAx>
        <c:axId val="1928108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480975"/>
        <c:crosses val="autoZero"/>
        <c:auto val="1"/>
        <c:lblAlgn val="ctr"/>
        <c:lblOffset val="100"/>
        <c:noMultiLvlLbl val="0"/>
      </c:catAx>
      <c:valAx>
        <c:axId val="192748097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81083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'Data Input'!$O$46</c:f>
              <c:strCache>
                <c:ptCount val="1"/>
                <c:pt idx="0">
                  <c:v>Present</c:v>
                </c:pt>
              </c:strCache>
            </c:strRef>
          </c:tx>
          <c:spPr>
            <a:solidFill>
              <a:schemeClr val="accent6">
                <a:lumMod val="60000"/>
                <a:lumOff val="40000"/>
              </a:schemeClr>
            </a:solidFill>
            <a:ln>
              <a:noFill/>
            </a:ln>
            <a:effectLst/>
          </c:spPr>
          <c:invertIfNegative val="0"/>
          <c:cat>
            <c:strRef>
              <c:f>'Data Input'!$N$47:$N$49</c:f>
              <c:strCache>
                <c:ptCount val="2"/>
                <c:pt idx="0">
                  <c:v>Knowledge</c:v>
                </c:pt>
                <c:pt idx="1">
                  <c:v>Skill</c:v>
                </c:pt>
              </c:strCache>
            </c:strRef>
          </c:cat>
          <c:val>
            <c:numRef>
              <c:f>'Data Input'!$O$47:$O$49</c:f>
              <c:numCache>
                <c:formatCode>General</c:formatCode>
                <c:ptCount val="3"/>
                <c:pt idx="0">
                  <c:v>0</c:v>
                </c:pt>
                <c:pt idx="1">
                  <c:v>0</c:v>
                </c:pt>
              </c:numCache>
            </c:numRef>
          </c:val>
          <c:extLst>
            <c:ext xmlns:c16="http://schemas.microsoft.com/office/drawing/2014/chart" uri="{C3380CC4-5D6E-409C-BE32-E72D297353CC}">
              <c16:uniqueId val="{00000000-5328-D746-82C7-F02F8A874749}"/>
            </c:ext>
          </c:extLst>
        </c:ser>
        <c:ser>
          <c:idx val="1"/>
          <c:order val="1"/>
          <c:tx>
            <c:strRef>
              <c:f>'Data Input'!$P$46</c:f>
              <c:strCache>
                <c:ptCount val="1"/>
                <c:pt idx="0">
                  <c:v>Present to some extent</c:v>
                </c:pt>
              </c:strCache>
            </c:strRef>
          </c:tx>
          <c:spPr>
            <a:solidFill>
              <a:srgbClr val="FFE699"/>
            </a:solidFill>
            <a:ln>
              <a:noFill/>
            </a:ln>
            <a:effectLst/>
          </c:spPr>
          <c:invertIfNegative val="0"/>
          <c:cat>
            <c:strRef>
              <c:f>'Data Input'!$N$47:$N$49</c:f>
              <c:strCache>
                <c:ptCount val="2"/>
                <c:pt idx="0">
                  <c:v>Knowledge</c:v>
                </c:pt>
                <c:pt idx="1">
                  <c:v>Skill</c:v>
                </c:pt>
              </c:strCache>
            </c:strRef>
          </c:cat>
          <c:val>
            <c:numRef>
              <c:f>'Data Input'!$P$47:$P$49</c:f>
              <c:numCache>
                <c:formatCode>General</c:formatCode>
                <c:ptCount val="3"/>
                <c:pt idx="0">
                  <c:v>0</c:v>
                </c:pt>
                <c:pt idx="1">
                  <c:v>0</c:v>
                </c:pt>
              </c:numCache>
            </c:numRef>
          </c:val>
          <c:extLst>
            <c:ext xmlns:c16="http://schemas.microsoft.com/office/drawing/2014/chart" uri="{C3380CC4-5D6E-409C-BE32-E72D297353CC}">
              <c16:uniqueId val="{00000001-5328-D746-82C7-F02F8A874749}"/>
            </c:ext>
          </c:extLst>
        </c:ser>
        <c:ser>
          <c:idx val="2"/>
          <c:order val="2"/>
          <c:tx>
            <c:strRef>
              <c:f>'Data Input'!$Q$46</c:f>
              <c:strCache>
                <c:ptCount val="1"/>
                <c:pt idx="0">
                  <c:v>Absent</c:v>
                </c:pt>
              </c:strCache>
            </c:strRef>
          </c:tx>
          <c:spPr>
            <a:solidFill>
              <a:schemeClr val="accent2">
                <a:lumMod val="60000"/>
                <a:lumOff val="40000"/>
              </a:schemeClr>
            </a:solidFill>
            <a:ln>
              <a:noFill/>
            </a:ln>
            <a:effectLst/>
          </c:spPr>
          <c:invertIfNegative val="0"/>
          <c:cat>
            <c:strRef>
              <c:f>'Data Input'!$N$47:$N$49</c:f>
              <c:strCache>
                <c:ptCount val="2"/>
                <c:pt idx="0">
                  <c:v>Knowledge</c:v>
                </c:pt>
                <c:pt idx="1">
                  <c:v>Skill</c:v>
                </c:pt>
              </c:strCache>
            </c:strRef>
          </c:cat>
          <c:val>
            <c:numRef>
              <c:f>'Data Input'!$Q$47:$Q$49</c:f>
              <c:numCache>
                <c:formatCode>General</c:formatCode>
                <c:ptCount val="3"/>
                <c:pt idx="0">
                  <c:v>0</c:v>
                </c:pt>
                <c:pt idx="1">
                  <c:v>0</c:v>
                </c:pt>
              </c:numCache>
            </c:numRef>
          </c:val>
          <c:extLst>
            <c:ext xmlns:c16="http://schemas.microsoft.com/office/drawing/2014/chart" uri="{C3380CC4-5D6E-409C-BE32-E72D297353CC}">
              <c16:uniqueId val="{00000002-5328-D746-82C7-F02F8A874749}"/>
            </c:ext>
          </c:extLst>
        </c:ser>
        <c:ser>
          <c:idx val="3"/>
          <c:order val="3"/>
          <c:tx>
            <c:strRef>
              <c:f>'Data Input'!$R$46</c:f>
              <c:strCache>
                <c:ptCount val="1"/>
                <c:pt idx="0">
                  <c:v>No response</c:v>
                </c:pt>
              </c:strCache>
            </c:strRef>
          </c:tx>
          <c:spPr>
            <a:solidFill>
              <a:schemeClr val="bg2">
                <a:lumMod val="90000"/>
              </a:schemeClr>
            </a:solidFill>
            <a:ln>
              <a:noFill/>
            </a:ln>
            <a:effectLst/>
          </c:spPr>
          <c:invertIfNegative val="0"/>
          <c:cat>
            <c:strRef>
              <c:f>'Data Input'!$N$47:$N$49</c:f>
              <c:strCache>
                <c:ptCount val="2"/>
                <c:pt idx="0">
                  <c:v>Knowledge</c:v>
                </c:pt>
                <c:pt idx="1">
                  <c:v>Skill</c:v>
                </c:pt>
              </c:strCache>
            </c:strRef>
          </c:cat>
          <c:val>
            <c:numRef>
              <c:f>'Data Input'!$R$47:$R$49</c:f>
              <c:numCache>
                <c:formatCode>General</c:formatCode>
                <c:ptCount val="3"/>
                <c:pt idx="0">
                  <c:v>0</c:v>
                </c:pt>
                <c:pt idx="1">
                  <c:v>0</c:v>
                </c:pt>
              </c:numCache>
            </c:numRef>
          </c:val>
          <c:extLst>
            <c:ext xmlns:c16="http://schemas.microsoft.com/office/drawing/2014/chart" uri="{C3380CC4-5D6E-409C-BE32-E72D297353CC}">
              <c16:uniqueId val="{00000003-5328-D746-82C7-F02F8A874749}"/>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'2'!$O$24</c:f>
              <c:strCache>
                <c:ptCount val="1"/>
                <c:pt idx="0">
                  <c:v>Present</c:v>
                </c:pt>
              </c:strCache>
            </c:strRef>
          </c:tx>
          <c:spPr>
            <a:solidFill>
              <a:schemeClr val="accent6">
                <a:lumMod val="40000"/>
                <a:lumOff val="60000"/>
              </a:schemeClr>
            </a:solidFill>
            <a:ln>
              <a:noFill/>
            </a:ln>
            <a:effectLst/>
          </c:spPr>
          <c:invertIfNegative val="0"/>
          <c:cat>
            <c:strRef>
              <c:f>'2'!$N$25:$N$27</c:f>
              <c:strCache>
                <c:ptCount val="3"/>
                <c:pt idx="0">
                  <c:v>Knowledge</c:v>
                </c:pt>
                <c:pt idx="1">
                  <c:v>Skill</c:v>
                </c:pt>
                <c:pt idx="2">
                  <c:v>Attitudinal</c:v>
                </c:pt>
              </c:strCache>
            </c:strRef>
          </c:cat>
          <c:val>
            <c:numRef>
              <c:f>'2'!$O$25:$O$27</c:f>
              <c:numCache>
                <c:formatCode>General</c:formatCode>
                <c:ptCount val="3"/>
                <c:pt idx="0">
                  <c:v>0</c:v>
                </c:pt>
                <c:pt idx="1">
                  <c:v>0</c:v>
                </c:pt>
                <c:pt idx="2">
                  <c:v>0</c:v>
                </c:pt>
              </c:numCache>
            </c:numRef>
          </c:val>
          <c:extLst>
            <c:ext xmlns:c16="http://schemas.microsoft.com/office/drawing/2014/chart" uri="{C3380CC4-5D6E-409C-BE32-E72D297353CC}">
              <c16:uniqueId val="{00000000-5B44-D04C-921A-97003014EF7F}"/>
            </c:ext>
          </c:extLst>
        </c:ser>
        <c:ser>
          <c:idx val="1"/>
          <c:order val="1"/>
          <c:tx>
            <c:strRef>
              <c:f>'2'!$P$24</c:f>
              <c:strCache>
                <c:ptCount val="1"/>
                <c:pt idx="0">
                  <c:v>Present to some extent</c:v>
                </c:pt>
              </c:strCache>
            </c:strRef>
          </c:tx>
          <c:spPr>
            <a:solidFill>
              <a:srgbClr val="FFE699"/>
            </a:solidFill>
            <a:ln>
              <a:noFill/>
            </a:ln>
            <a:effectLst/>
          </c:spPr>
          <c:invertIfNegative val="0"/>
          <c:cat>
            <c:strRef>
              <c:f>'2'!$N$25:$N$27</c:f>
              <c:strCache>
                <c:ptCount val="3"/>
                <c:pt idx="0">
                  <c:v>Knowledge</c:v>
                </c:pt>
                <c:pt idx="1">
                  <c:v>Skill</c:v>
                </c:pt>
                <c:pt idx="2">
                  <c:v>Attitudinal</c:v>
                </c:pt>
              </c:strCache>
            </c:strRef>
          </c:cat>
          <c:val>
            <c:numRef>
              <c:f>'2'!$P$25:$P$27</c:f>
              <c:numCache>
                <c:formatCode>General</c:formatCode>
                <c:ptCount val="3"/>
                <c:pt idx="0">
                  <c:v>0</c:v>
                </c:pt>
                <c:pt idx="1">
                  <c:v>0</c:v>
                </c:pt>
                <c:pt idx="2">
                  <c:v>0</c:v>
                </c:pt>
              </c:numCache>
            </c:numRef>
          </c:val>
          <c:extLst>
            <c:ext xmlns:c16="http://schemas.microsoft.com/office/drawing/2014/chart" uri="{C3380CC4-5D6E-409C-BE32-E72D297353CC}">
              <c16:uniqueId val="{00000001-5B44-D04C-921A-97003014EF7F}"/>
            </c:ext>
          </c:extLst>
        </c:ser>
        <c:ser>
          <c:idx val="2"/>
          <c:order val="2"/>
          <c:tx>
            <c:strRef>
              <c:f>'2'!$Q$24</c:f>
              <c:strCache>
                <c:ptCount val="1"/>
                <c:pt idx="0">
                  <c:v>Absent</c:v>
                </c:pt>
              </c:strCache>
            </c:strRef>
          </c:tx>
          <c:spPr>
            <a:solidFill>
              <a:schemeClr val="accent2">
                <a:lumMod val="60000"/>
                <a:lumOff val="40000"/>
              </a:schemeClr>
            </a:solidFill>
            <a:ln>
              <a:noFill/>
            </a:ln>
            <a:effectLst/>
          </c:spPr>
          <c:invertIfNegative val="0"/>
          <c:cat>
            <c:strRef>
              <c:f>'2'!$N$25:$N$27</c:f>
              <c:strCache>
                <c:ptCount val="3"/>
                <c:pt idx="0">
                  <c:v>Knowledge</c:v>
                </c:pt>
                <c:pt idx="1">
                  <c:v>Skill</c:v>
                </c:pt>
                <c:pt idx="2">
                  <c:v>Attitudinal</c:v>
                </c:pt>
              </c:strCache>
            </c:strRef>
          </c:cat>
          <c:val>
            <c:numRef>
              <c:f>'2'!$Q$25:$Q$27</c:f>
              <c:numCache>
                <c:formatCode>General</c:formatCode>
                <c:ptCount val="3"/>
                <c:pt idx="0">
                  <c:v>0</c:v>
                </c:pt>
                <c:pt idx="1">
                  <c:v>0</c:v>
                </c:pt>
                <c:pt idx="2">
                  <c:v>0</c:v>
                </c:pt>
              </c:numCache>
            </c:numRef>
          </c:val>
          <c:extLst>
            <c:ext xmlns:c16="http://schemas.microsoft.com/office/drawing/2014/chart" uri="{C3380CC4-5D6E-409C-BE32-E72D297353CC}">
              <c16:uniqueId val="{00000002-5B44-D04C-921A-97003014EF7F}"/>
            </c:ext>
          </c:extLst>
        </c:ser>
        <c:ser>
          <c:idx val="3"/>
          <c:order val="3"/>
          <c:tx>
            <c:strRef>
              <c:f>'2'!$R$24</c:f>
              <c:strCache>
                <c:ptCount val="1"/>
                <c:pt idx="0">
                  <c:v>No response</c:v>
                </c:pt>
              </c:strCache>
            </c:strRef>
          </c:tx>
          <c:spPr>
            <a:solidFill>
              <a:schemeClr val="bg2">
                <a:lumMod val="90000"/>
              </a:schemeClr>
            </a:solidFill>
            <a:ln>
              <a:noFill/>
            </a:ln>
            <a:effectLst/>
          </c:spPr>
          <c:invertIfNegative val="0"/>
          <c:cat>
            <c:strRef>
              <c:f>'2'!$N$25:$N$27</c:f>
              <c:strCache>
                <c:ptCount val="3"/>
                <c:pt idx="0">
                  <c:v>Knowledge</c:v>
                </c:pt>
                <c:pt idx="1">
                  <c:v>Skill</c:v>
                </c:pt>
                <c:pt idx="2">
                  <c:v>Attitudinal</c:v>
                </c:pt>
              </c:strCache>
            </c:strRef>
          </c:cat>
          <c:val>
            <c:numRef>
              <c:f>'2'!$R$25:$R$27</c:f>
              <c:numCache>
                <c:formatCode>General</c:formatCode>
                <c:ptCount val="3"/>
                <c:pt idx="0">
                  <c:v>0</c:v>
                </c:pt>
                <c:pt idx="1">
                  <c:v>0</c:v>
                </c:pt>
                <c:pt idx="2">
                  <c:v>0</c:v>
                </c:pt>
              </c:numCache>
            </c:numRef>
          </c:val>
          <c:extLst>
            <c:ext xmlns:c16="http://schemas.microsoft.com/office/drawing/2014/chart" uri="{C3380CC4-5D6E-409C-BE32-E72D297353CC}">
              <c16:uniqueId val="{00000003-5B44-D04C-921A-97003014EF7F}"/>
            </c:ext>
          </c:extLst>
        </c:ser>
        <c:dLbls>
          <c:showLegendKey val="0"/>
          <c:showVal val="0"/>
          <c:showCatName val="0"/>
          <c:showSerName val="0"/>
          <c:showPercent val="0"/>
          <c:showBubbleSize val="0"/>
        </c:dLbls>
        <c:gapWidth val="150"/>
        <c:overlap val="100"/>
        <c:axId val="539499632"/>
        <c:axId val="539314208"/>
      </c:barChart>
      <c:catAx>
        <c:axId val="53949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14208"/>
        <c:crosses val="autoZero"/>
        <c:auto val="1"/>
        <c:lblAlgn val="ctr"/>
        <c:lblOffset val="100"/>
        <c:noMultiLvlLbl val="0"/>
      </c:catAx>
      <c:valAx>
        <c:axId val="53931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499632"/>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'2'!$O$46</c:f>
              <c:strCache>
                <c:ptCount val="1"/>
                <c:pt idx="0">
                  <c:v>Yes</c:v>
                </c:pt>
              </c:strCache>
            </c:strRef>
          </c:tx>
          <c:spPr>
            <a:solidFill>
              <a:schemeClr val="accent6">
                <a:lumMod val="60000"/>
                <a:lumOff val="40000"/>
              </a:schemeClr>
            </a:solidFill>
            <a:ln>
              <a:noFill/>
            </a:ln>
            <a:effectLst/>
          </c:spPr>
          <c:invertIfNegative val="0"/>
          <c:cat>
            <c:strRef>
              <c:f>'2'!$N$47</c:f>
              <c:strCache>
                <c:ptCount val="1"/>
                <c:pt idx="0">
                  <c:v>Count</c:v>
                </c:pt>
              </c:strCache>
            </c:strRef>
          </c:cat>
          <c:val>
            <c:numRef>
              <c:f>'2'!$O$47</c:f>
              <c:numCache>
                <c:formatCode>General</c:formatCode>
                <c:ptCount val="1"/>
                <c:pt idx="0">
                  <c:v>0</c:v>
                </c:pt>
              </c:numCache>
            </c:numRef>
          </c:val>
          <c:extLst>
            <c:ext xmlns:c16="http://schemas.microsoft.com/office/drawing/2014/chart" uri="{C3380CC4-5D6E-409C-BE32-E72D297353CC}">
              <c16:uniqueId val="{00000000-6B46-B34A-958A-27B2B52F6384}"/>
            </c:ext>
          </c:extLst>
        </c:ser>
        <c:ser>
          <c:idx val="1"/>
          <c:order val="1"/>
          <c:tx>
            <c:strRef>
              <c:f>'2'!$P$46</c:f>
              <c:strCache>
                <c:ptCount val="1"/>
                <c:pt idx="0">
                  <c:v>Somewhat</c:v>
                </c:pt>
              </c:strCache>
            </c:strRef>
          </c:tx>
          <c:spPr>
            <a:solidFill>
              <a:srgbClr val="FFE699"/>
            </a:solidFill>
            <a:ln>
              <a:noFill/>
            </a:ln>
            <a:effectLst/>
          </c:spPr>
          <c:invertIfNegative val="0"/>
          <c:cat>
            <c:strRef>
              <c:f>'2'!$N$47</c:f>
              <c:strCache>
                <c:ptCount val="1"/>
                <c:pt idx="0">
                  <c:v>Count</c:v>
                </c:pt>
              </c:strCache>
            </c:strRef>
          </c:cat>
          <c:val>
            <c:numRef>
              <c:f>'2'!$P$47</c:f>
              <c:numCache>
                <c:formatCode>General</c:formatCode>
                <c:ptCount val="1"/>
                <c:pt idx="0">
                  <c:v>0</c:v>
                </c:pt>
              </c:numCache>
            </c:numRef>
          </c:val>
          <c:extLst>
            <c:ext xmlns:c16="http://schemas.microsoft.com/office/drawing/2014/chart" uri="{C3380CC4-5D6E-409C-BE32-E72D297353CC}">
              <c16:uniqueId val="{00000001-6B46-B34A-958A-27B2B52F6384}"/>
            </c:ext>
          </c:extLst>
        </c:ser>
        <c:ser>
          <c:idx val="2"/>
          <c:order val="2"/>
          <c:tx>
            <c:strRef>
              <c:f>'2'!$Q$46</c:f>
              <c:strCache>
                <c:ptCount val="1"/>
                <c:pt idx="0">
                  <c:v>No</c:v>
                </c:pt>
              </c:strCache>
            </c:strRef>
          </c:tx>
          <c:spPr>
            <a:solidFill>
              <a:schemeClr val="accent2">
                <a:lumMod val="60000"/>
                <a:lumOff val="40000"/>
              </a:schemeClr>
            </a:solidFill>
            <a:ln>
              <a:noFill/>
            </a:ln>
            <a:effectLst/>
          </c:spPr>
          <c:invertIfNegative val="0"/>
          <c:cat>
            <c:strRef>
              <c:f>'2'!$N$47</c:f>
              <c:strCache>
                <c:ptCount val="1"/>
                <c:pt idx="0">
                  <c:v>Count</c:v>
                </c:pt>
              </c:strCache>
            </c:strRef>
          </c:cat>
          <c:val>
            <c:numRef>
              <c:f>'2'!$Q$47</c:f>
              <c:numCache>
                <c:formatCode>General</c:formatCode>
                <c:ptCount val="1"/>
                <c:pt idx="0">
                  <c:v>0</c:v>
                </c:pt>
              </c:numCache>
            </c:numRef>
          </c:val>
          <c:extLst>
            <c:ext xmlns:c16="http://schemas.microsoft.com/office/drawing/2014/chart" uri="{C3380CC4-5D6E-409C-BE32-E72D297353CC}">
              <c16:uniqueId val="{00000002-6B46-B34A-958A-27B2B52F6384}"/>
            </c:ext>
          </c:extLst>
        </c:ser>
        <c:ser>
          <c:idx val="3"/>
          <c:order val="3"/>
          <c:tx>
            <c:strRef>
              <c:f>'2'!$R$46</c:f>
              <c:strCache>
                <c:ptCount val="1"/>
                <c:pt idx="0">
                  <c:v>I dont know</c:v>
                </c:pt>
              </c:strCache>
            </c:strRef>
          </c:tx>
          <c:spPr>
            <a:solidFill>
              <a:schemeClr val="bg2">
                <a:lumMod val="90000"/>
              </a:schemeClr>
            </a:solidFill>
            <a:ln>
              <a:noFill/>
            </a:ln>
            <a:effectLst/>
          </c:spPr>
          <c:invertIfNegative val="0"/>
          <c:cat>
            <c:strRef>
              <c:f>'2'!$N$47</c:f>
              <c:strCache>
                <c:ptCount val="1"/>
                <c:pt idx="0">
                  <c:v>Count</c:v>
                </c:pt>
              </c:strCache>
            </c:strRef>
          </c:cat>
          <c:val>
            <c:numRef>
              <c:f>'2'!$R$47</c:f>
              <c:numCache>
                <c:formatCode>General</c:formatCode>
                <c:ptCount val="1"/>
                <c:pt idx="0">
                  <c:v>0</c:v>
                </c:pt>
              </c:numCache>
            </c:numRef>
          </c:val>
          <c:extLst>
            <c:ext xmlns:c16="http://schemas.microsoft.com/office/drawing/2014/chart" uri="{C3380CC4-5D6E-409C-BE32-E72D297353CC}">
              <c16:uniqueId val="{00000003-6B46-B34A-958A-27B2B52F6384}"/>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'2'!$O$49</c:f>
              <c:strCache>
                <c:ptCount val="1"/>
                <c:pt idx="0">
                  <c:v>Present</c:v>
                </c:pt>
              </c:strCache>
            </c:strRef>
          </c:tx>
          <c:spPr>
            <a:solidFill>
              <a:schemeClr val="accent6">
                <a:lumMod val="60000"/>
                <a:lumOff val="40000"/>
              </a:schemeClr>
            </a:solidFill>
            <a:ln>
              <a:noFill/>
            </a:ln>
            <a:effectLst/>
          </c:spPr>
          <c:invertIfNegative val="0"/>
          <c:cat>
            <c:strRef>
              <c:f>'2'!$N$50:$N$54</c:f>
              <c:strCache>
                <c:ptCount val="3"/>
                <c:pt idx="0">
                  <c:v>Knowledge</c:v>
                </c:pt>
                <c:pt idx="2">
                  <c:v>Skill</c:v>
                </c:pt>
              </c:strCache>
            </c:strRef>
          </c:cat>
          <c:val>
            <c:numRef>
              <c:f>'2'!$O$50:$O$54</c:f>
              <c:numCache>
                <c:formatCode>General</c:formatCode>
                <c:ptCount val="5"/>
                <c:pt idx="0">
                  <c:v>0</c:v>
                </c:pt>
                <c:pt idx="2">
                  <c:v>0</c:v>
                </c:pt>
              </c:numCache>
            </c:numRef>
          </c:val>
          <c:extLst>
            <c:ext xmlns:c16="http://schemas.microsoft.com/office/drawing/2014/chart" uri="{C3380CC4-5D6E-409C-BE32-E72D297353CC}">
              <c16:uniqueId val="{00000000-48B6-EC4B-9C52-43E574C2B0F5}"/>
            </c:ext>
          </c:extLst>
        </c:ser>
        <c:ser>
          <c:idx val="1"/>
          <c:order val="1"/>
          <c:tx>
            <c:strRef>
              <c:f>'2'!$P$49</c:f>
              <c:strCache>
                <c:ptCount val="1"/>
                <c:pt idx="0">
                  <c:v>Present to some extent</c:v>
                </c:pt>
              </c:strCache>
            </c:strRef>
          </c:tx>
          <c:spPr>
            <a:solidFill>
              <a:srgbClr val="FFE699"/>
            </a:solidFill>
            <a:ln>
              <a:noFill/>
            </a:ln>
            <a:effectLst/>
          </c:spPr>
          <c:invertIfNegative val="0"/>
          <c:cat>
            <c:strRef>
              <c:f>'2'!$N$50:$N$54</c:f>
              <c:strCache>
                <c:ptCount val="3"/>
                <c:pt idx="0">
                  <c:v>Knowledge</c:v>
                </c:pt>
                <c:pt idx="2">
                  <c:v>Skill</c:v>
                </c:pt>
              </c:strCache>
            </c:strRef>
          </c:cat>
          <c:val>
            <c:numRef>
              <c:f>'2'!$P$50:$P$54</c:f>
              <c:numCache>
                <c:formatCode>General</c:formatCode>
                <c:ptCount val="5"/>
                <c:pt idx="0">
                  <c:v>0</c:v>
                </c:pt>
                <c:pt idx="2">
                  <c:v>0</c:v>
                </c:pt>
              </c:numCache>
            </c:numRef>
          </c:val>
          <c:extLst>
            <c:ext xmlns:c16="http://schemas.microsoft.com/office/drawing/2014/chart" uri="{C3380CC4-5D6E-409C-BE32-E72D297353CC}">
              <c16:uniqueId val="{00000001-48B6-EC4B-9C52-43E574C2B0F5}"/>
            </c:ext>
          </c:extLst>
        </c:ser>
        <c:ser>
          <c:idx val="2"/>
          <c:order val="2"/>
          <c:tx>
            <c:strRef>
              <c:f>'2'!$Q$49</c:f>
              <c:strCache>
                <c:ptCount val="1"/>
                <c:pt idx="0">
                  <c:v>Absent</c:v>
                </c:pt>
              </c:strCache>
            </c:strRef>
          </c:tx>
          <c:spPr>
            <a:solidFill>
              <a:schemeClr val="accent2">
                <a:lumMod val="60000"/>
                <a:lumOff val="40000"/>
              </a:schemeClr>
            </a:solidFill>
            <a:ln>
              <a:noFill/>
            </a:ln>
            <a:effectLst/>
          </c:spPr>
          <c:invertIfNegative val="0"/>
          <c:cat>
            <c:strRef>
              <c:f>'2'!$N$50:$N$54</c:f>
              <c:strCache>
                <c:ptCount val="3"/>
                <c:pt idx="0">
                  <c:v>Knowledge</c:v>
                </c:pt>
                <c:pt idx="2">
                  <c:v>Skill</c:v>
                </c:pt>
              </c:strCache>
            </c:strRef>
          </c:cat>
          <c:val>
            <c:numRef>
              <c:f>'2'!$Q$50:$Q$54</c:f>
              <c:numCache>
                <c:formatCode>General</c:formatCode>
                <c:ptCount val="5"/>
                <c:pt idx="0">
                  <c:v>0</c:v>
                </c:pt>
                <c:pt idx="2">
                  <c:v>0</c:v>
                </c:pt>
              </c:numCache>
            </c:numRef>
          </c:val>
          <c:extLst>
            <c:ext xmlns:c16="http://schemas.microsoft.com/office/drawing/2014/chart" uri="{C3380CC4-5D6E-409C-BE32-E72D297353CC}">
              <c16:uniqueId val="{00000002-48B6-EC4B-9C52-43E574C2B0F5}"/>
            </c:ext>
          </c:extLst>
        </c:ser>
        <c:ser>
          <c:idx val="3"/>
          <c:order val="3"/>
          <c:tx>
            <c:strRef>
              <c:f>'2'!$R$49</c:f>
              <c:strCache>
                <c:ptCount val="1"/>
                <c:pt idx="0">
                  <c:v>No response</c:v>
                </c:pt>
              </c:strCache>
            </c:strRef>
          </c:tx>
          <c:spPr>
            <a:solidFill>
              <a:schemeClr val="bg2">
                <a:lumMod val="90000"/>
              </a:schemeClr>
            </a:solidFill>
            <a:ln>
              <a:noFill/>
            </a:ln>
            <a:effectLst/>
          </c:spPr>
          <c:invertIfNegative val="0"/>
          <c:cat>
            <c:strRef>
              <c:f>'2'!$N$50:$N$54</c:f>
              <c:strCache>
                <c:ptCount val="3"/>
                <c:pt idx="0">
                  <c:v>Knowledge</c:v>
                </c:pt>
                <c:pt idx="2">
                  <c:v>Skill</c:v>
                </c:pt>
              </c:strCache>
            </c:strRef>
          </c:cat>
          <c:val>
            <c:numRef>
              <c:f>'2'!$R$50:$R$54</c:f>
              <c:numCache>
                <c:formatCode>General</c:formatCode>
                <c:ptCount val="5"/>
                <c:pt idx="0">
                  <c:v>0</c:v>
                </c:pt>
                <c:pt idx="2">
                  <c:v>0</c:v>
                </c:pt>
              </c:numCache>
            </c:numRef>
          </c:val>
          <c:extLst>
            <c:ext xmlns:c16="http://schemas.microsoft.com/office/drawing/2014/chart" uri="{C3380CC4-5D6E-409C-BE32-E72D297353CC}">
              <c16:uniqueId val="{00000003-48B6-EC4B-9C52-43E574C2B0F5}"/>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'3'!$O$44</c:f>
              <c:strCache>
                <c:ptCount val="1"/>
                <c:pt idx="0">
                  <c:v>Yes</c:v>
                </c:pt>
              </c:strCache>
            </c:strRef>
          </c:tx>
          <c:spPr>
            <a:solidFill>
              <a:schemeClr val="accent6">
                <a:lumMod val="60000"/>
                <a:lumOff val="40000"/>
              </a:schemeClr>
            </a:solidFill>
            <a:ln>
              <a:noFill/>
            </a:ln>
            <a:effectLst/>
          </c:spPr>
          <c:invertIfNegative val="0"/>
          <c:cat>
            <c:strRef>
              <c:f>'3'!$N$45</c:f>
              <c:strCache>
                <c:ptCount val="1"/>
                <c:pt idx="0">
                  <c:v>Count</c:v>
                </c:pt>
              </c:strCache>
            </c:strRef>
          </c:cat>
          <c:val>
            <c:numRef>
              <c:f>'3'!$O$45</c:f>
              <c:numCache>
                <c:formatCode>General</c:formatCode>
                <c:ptCount val="1"/>
                <c:pt idx="0">
                  <c:v>0</c:v>
                </c:pt>
              </c:numCache>
            </c:numRef>
          </c:val>
          <c:extLst>
            <c:ext xmlns:c16="http://schemas.microsoft.com/office/drawing/2014/chart" uri="{C3380CC4-5D6E-409C-BE32-E72D297353CC}">
              <c16:uniqueId val="{00000000-B98B-7046-B9B6-4E4506FB263A}"/>
            </c:ext>
          </c:extLst>
        </c:ser>
        <c:ser>
          <c:idx val="1"/>
          <c:order val="1"/>
          <c:tx>
            <c:strRef>
              <c:f>'3'!$P$44</c:f>
              <c:strCache>
                <c:ptCount val="1"/>
                <c:pt idx="0">
                  <c:v>Somewhat</c:v>
                </c:pt>
              </c:strCache>
            </c:strRef>
          </c:tx>
          <c:spPr>
            <a:solidFill>
              <a:srgbClr val="FFE699"/>
            </a:solidFill>
            <a:ln>
              <a:noFill/>
            </a:ln>
            <a:effectLst/>
          </c:spPr>
          <c:invertIfNegative val="0"/>
          <c:cat>
            <c:strRef>
              <c:f>'3'!$N$45</c:f>
              <c:strCache>
                <c:ptCount val="1"/>
                <c:pt idx="0">
                  <c:v>Count</c:v>
                </c:pt>
              </c:strCache>
            </c:strRef>
          </c:cat>
          <c:val>
            <c:numRef>
              <c:f>'3'!$P$45</c:f>
              <c:numCache>
                <c:formatCode>General</c:formatCode>
                <c:ptCount val="1"/>
                <c:pt idx="0">
                  <c:v>0</c:v>
                </c:pt>
              </c:numCache>
            </c:numRef>
          </c:val>
          <c:extLst>
            <c:ext xmlns:c16="http://schemas.microsoft.com/office/drawing/2014/chart" uri="{C3380CC4-5D6E-409C-BE32-E72D297353CC}">
              <c16:uniqueId val="{00000001-B98B-7046-B9B6-4E4506FB263A}"/>
            </c:ext>
          </c:extLst>
        </c:ser>
        <c:ser>
          <c:idx val="2"/>
          <c:order val="2"/>
          <c:tx>
            <c:strRef>
              <c:f>'3'!$Q$44</c:f>
              <c:strCache>
                <c:ptCount val="1"/>
                <c:pt idx="0">
                  <c:v>No</c:v>
                </c:pt>
              </c:strCache>
            </c:strRef>
          </c:tx>
          <c:spPr>
            <a:solidFill>
              <a:schemeClr val="accent2">
                <a:lumMod val="60000"/>
                <a:lumOff val="40000"/>
              </a:schemeClr>
            </a:solidFill>
            <a:ln>
              <a:noFill/>
            </a:ln>
            <a:effectLst/>
          </c:spPr>
          <c:invertIfNegative val="0"/>
          <c:cat>
            <c:strRef>
              <c:f>'3'!$N$45</c:f>
              <c:strCache>
                <c:ptCount val="1"/>
                <c:pt idx="0">
                  <c:v>Count</c:v>
                </c:pt>
              </c:strCache>
            </c:strRef>
          </c:cat>
          <c:val>
            <c:numRef>
              <c:f>'3'!$Q$45</c:f>
              <c:numCache>
                <c:formatCode>General</c:formatCode>
                <c:ptCount val="1"/>
                <c:pt idx="0">
                  <c:v>0</c:v>
                </c:pt>
              </c:numCache>
            </c:numRef>
          </c:val>
          <c:extLst>
            <c:ext xmlns:c16="http://schemas.microsoft.com/office/drawing/2014/chart" uri="{C3380CC4-5D6E-409C-BE32-E72D297353CC}">
              <c16:uniqueId val="{00000002-B98B-7046-B9B6-4E4506FB263A}"/>
            </c:ext>
          </c:extLst>
        </c:ser>
        <c:ser>
          <c:idx val="3"/>
          <c:order val="3"/>
          <c:tx>
            <c:strRef>
              <c:f>'3'!$R$44</c:f>
              <c:strCache>
                <c:ptCount val="1"/>
                <c:pt idx="0">
                  <c:v>I dont know</c:v>
                </c:pt>
              </c:strCache>
            </c:strRef>
          </c:tx>
          <c:spPr>
            <a:solidFill>
              <a:schemeClr val="bg2">
                <a:lumMod val="90000"/>
              </a:schemeClr>
            </a:solidFill>
            <a:ln>
              <a:noFill/>
            </a:ln>
            <a:effectLst/>
          </c:spPr>
          <c:invertIfNegative val="0"/>
          <c:cat>
            <c:strRef>
              <c:f>'3'!$N$45</c:f>
              <c:strCache>
                <c:ptCount val="1"/>
                <c:pt idx="0">
                  <c:v>Count</c:v>
                </c:pt>
              </c:strCache>
            </c:strRef>
          </c:cat>
          <c:val>
            <c:numRef>
              <c:f>'3'!$R$45</c:f>
              <c:numCache>
                <c:formatCode>General</c:formatCode>
                <c:ptCount val="1"/>
                <c:pt idx="0">
                  <c:v>0</c:v>
                </c:pt>
              </c:numCache>
            </c:numRef>
          </c:val>
          <c:extLst>
            <c:ext xmlns:c16="http://schemas.microsoft.com/office/drawing/2014/chart" uri="{C3380CC4-5D6E-409C-BE32-E72D297353CC}">
              <c16:uniqueId val="{00000003-B98B-7046-B9B6-4E4506FB263A}"/>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'3'!$O$47</c:f>
              <c:strCache>
                <c:ptCount val="1"/>
                <c:pt idx="0">
                  <c:v>Present</c:v>
                </c:pt>
              </c:strCache>
            </c:strRef>
          </c:tx>
          <c:spPr>
            <a:solidFill>
              <a:schemeClr val="accent6">
                <a:lumMod val="60000"/>
                <a:lumOff val="40000"/>
              </a:schemeClr>
            </a:solidFill>
            <a:ln>
              <a:noFill/>
            </a:ln>
            <a:effectLst/>
          </c:spPr>
          <c:invertIfNegative val="0"/>
          <c:cat>
            <c:strRef>
              <c:f>'3'!$N$49:$N$51</c:f>
              <c:strCache>
                <c:ptCount val="3"/>
                <c:pt idx="0">
                  <c:v>Knowledge</c:v>
                </c:pt>
                <c:pt idx="1">
                  <c:v>Skill</c:v>
                </c:pt>
                <c:pt idx="2">
                  <c:v>Attitudinal</c:v>
                </c:pt>
              </c:strCache>
            </c:strRef>
          </c:cat>
          <c:val>
            <c:numRef>
              <c:f>'3'!$O$49:$O$51</c:f>
              <c:numCache>
                <c:formatCode>General</c:formatCode>
                <c:ptCount val="3"/>
                <c:pt idx="0">
                  <c:v>0</c:v>
                </c:pt>
                <c:pt idx="1">
                  <c:v>0</c:v>
                </c:pt>
                <c:pt idx="2">
                  <c:v>0</c:v>
                </c:pt>
              </c:numCache>
            </c:numRef>
          </c:val>
          <c:extLst>
            <c:ext xmlns:c16="http://schemas.microsoft.com/office/drawing/2014/chart" uri="{C3380CC4-5D6E-409C-BE32-E72D297353CC}">
              <c16:uniqueId val="{00000000-0986-B144-A079-C455C999A066}"/>
            </c:ext>
          </c:extLst>
        </c:ser>
        <c:ser>
          <c:idx val="1"/>
          <c:order val="1"/>
          <c:tx>
            <c:strRef>
              <c:f>'3'!$P$47</c:f>
              <c:strCache>
                <c:ptCount val="1"/>
                <c:pt idx="0">
                  <c:v>Present to some extent</c:v>
                </c:pt>
              </c:strCache>
            </c:strRef>
          </c:tx>
          <c:spPr>
            <a:solidFill>
              <a:srgbClr val="FFE699"/>
            </a:solidFill>
            <a:ln>
              <a:noFill/>
            </a:ln>
            <a:effectLst/>
          </c:spPr>
          <c:invertIfNegative val="0"/>
          <c:cat>
            <c:strRef>
              <c:f>'3'!$N$49:$N$51</c:f>
              <c:strCache>
                <c:ptCount val="3"/>
                <c:pt idx="0">
                  <c:v>Knowledge</c:v>
                </c:pt>
                <c:pt idx="1">
                  <c:v>Skill</c:v>
                </c:pt>
                <c:pt idx="2">
                  <c:v>Attitudinal</c:v>
                </c:pt>
              </c:strCache>
            </c:strRef>
          </c:cat>
          <c:val>
            <c:numRef>
              <c:f>'3'!$P$49:$P$51</c:f>
              <c:numCache>
                <c:formatCode>General</c:formatCode>
                <c:ptCount val="3"/>
                <c:pt idx="0">
                  <c:v>0</c:v>
                </c:pt>
                <c:pt idx="1">
                  <c:v>0</c:v>
                </c:pt>
                <c:pt idx="2">
                  <c:v>0</c:v>
                </c:pt>
              </c:numCache>
            </c:numRef>
          </c:val>
          <c:extLst>
            <c:ext xmlns:c16="http://schemas.microsoft.com/office/drawing/2014/chart" uri="{C3380CC4-5D6E-409C-BE32-E72D297353CC}">
              <c16:uniqueId val="{00000001-0986-B144-A079-C455C999A066}"/>
            </c:ext>
          </c:extLst>
        </c:ser>
        <c:ser>
          <c:idx val="2"/>
          <c:order val="2"/>
          <c:tx>
            <c:strRef>
              <c:f>'3'!$Q$47</c:f>
              <c:strCache>
                <c:ptCount val="1"/>
                <c:pt idx="0">
                  <c:v>Absent</c:v>
                </c:pt>
              </c:strCache>
            </c:strRef>
          </c:tx>
          <c:spPr>
            <a:solidFill>
              <a:schemeClr val="accent2">
                <a:lumMod val="60000"/>
                <a:lumOff val="40000"/>
              </a:schemeClr>
            </a:solidFill>
            <a:ln>
              <a:noFill/>
            </a:ln>
            <a:effectLst/>
          </c:spPr>
          <c:invertIfNegative val="0"/>
          <c:cat>
            <c:strRef>
              <c:f>'3'!$N$49:$N$51</c:f>
              <c:strCache>
                <c:ptCount val="3"/>
                <c:pt idx="0">
                  <c:v>Knowledge</c:v>
                </c:pt>
                <c:pt idx="1">
                  <c:v>Skill</c:v>
                </c:pt>
                <c:pt idx="2">
                  <c:v>Attitudinal</c:v>
                </c:pt>
              </c:strCache>
            </c:strRef>
          </c:cat>
          <c:val>
            <c:numRef>
              <c:f>'3'!$Q$49:$Q$51</c:f>
              <c:numCache>
                <c:formatCode>General</c:formatCode>
                <c:ptCount val="3"/>
                <c:pt idx="0">
                  <c:v>0</c:v>
                </c:pt>
                <c:pt idx="1">
                  <c:v>0</c:v>
                </c:pt>
                <c:pt idx="2">
                  <c:v>0</c:v>
                </c:pt>
              </c:numCache>
            </c:numRef>
          </c:val>
          <c:extLst>
            <c:ext xmlns:c16="http://schemas.microsoft.com/office/drawing/2014/chart" uri="{C3380CC4-5D6E-409C-BE32-E72D297353CC}">
              <c16:uniqueId val="{00000002-0986-B144-A079-C455C999A066}"/>
            </c:ext>
          </c:extLst>
        </c:ser>
        <c:ser>
          <c:idx val="3"/>
          <c:order val="3"/>
          <c:tx>
            <c:strRef>
              <c:f>'3'!$R$47</c:f>
              <c:strCache>
                <c:ptCount val="1"/>
                <c:pt idx="0">
                  <c:v>No response</c:v>
                </c:pt>
              </c:strCache>
            </c:strRef>
          </c:tx>
          <c:spPr>
            <a:solidFill>
              <a:schemeClr val="bg2">
                <a:lumMod val="90000"/>
              </a:schemeClr>
            </a:solidFill>
            <a:ln>
              <a:noFill/>
            </a:ln>
            <a:effectLst/>
          </c:spPr>
          <c:invertIfNegative val="0"/>
          <c:cat>
            <c:strRef>
              <c:f>'3'!$N$49:$N$51</c:f>
              <c:strCache>
                <c:ptCount val="3"/>
                <c:pt idx="0">
                  <c:v>Knowledge</c:v>
                </c:pt>
                <c:pt idx="1">
                  <c:v>Skill</c:v>
                </c:pt>
                <c:pt idx="2">
                  <c:v>Attitudinal</c:v>
                </c:pt>
              </c:strCache>
            </c:strRef>
          </c:cat>
          <c:val>
            <c:numRef>
              <c:f>'3'!$R$49:$R$51</c:f>
              <c:numCache>
                <c:formatCode>General</c:formatCode>
                <c:ptCount val="3"/>
                <c:pt idx="0">
                  <c:v>0</c:v>
                </c:pt>
                <c:pt idx="1">
                  <c:v>0</c:v>
                </c:pt>
                <c:pt idx="2">
                  <c:v>0</c:v>
                </c:pt>
              </c:numCache>
            </c:numRef>
          </c:val>
          <c:extLst>
            <c:ext xmlns:c16="http://schemas.microsoft.com/office/drawing/2014/chart" uri="{C3380CC4-5D6E-409C-BE32-E72D297353CC}">
              <c16:uniqueId val="{00000003-0986-B144-A079-C455C999A066}"/>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'4'!$O$44</c:f>
              <c:strCache>
                <c:ptCount val="1"/>
                <c:pt idx="0">
                  <c:v>Yes</c:v>
                </c:pt>
              </c:strCache>
            </c:strRef>
          </c:tx>
          <c:spPr>
            <a:solidFill>
              <a:schemeClr val="accent6">
                <a:lumMod val="60000"/>
                <a:lumOff val="40000"/>
              </a:schemeClr>
            </a:solidFill>
            <a:ln>
              <a:noFill/>
            </a:ln>
            <a:effectLst/>
          </c:spPr>
          <c:invertIfNegative val="0"/>
          <c:cat>
            <c:strRef>
              <c:f>'4'!$N$45</c:f>
              <c:strCache>
                <c:ptCount val="1"/>
                <c:pt idx="0">
                  <c:v>Count</c:v>
                </c:pt>
              </c:strCache>
            </c:strRef>
          </c:cat>
          <c:val>
            <c:numRef>
              <c:f>'4'!$O$45</c:f>
              <c:numCache>
                <c:formatCode>General</c:formatCode>
                <c:ptCount val="1"/>
                <c:pt idx="0">
                  <c:v>0</c:v>
                </c:pt>
              </c:numCache>
            </c:numRef>
          </c:val>
          <c:extLst>
            <c:ext xmlns:c16="http://schemas.microsoft.com/office/drawing/2014/chart" uri="{C3380CC4-5D6E-409C-BE32-E72D297353CC}">
              <c16:uniqueId val="{00000000-38DB-A44D-8A77-DB7FBBCA97F4}"/>
            </c:ext>
          </c:extLst>
        </c:ser>
        <c:ser>
          <c:idx val="1"/>
          <c:order val="1"/>
          <c:tx>
            <c:strRef>
              <c:f>'4'!$P$44</c:f>
              <c:strCache>
                <c:ptCount val="1"/>
                <c:pt idx="0">
                  <c:v>Somewhat</c:v>
                </c:pt>
              </c:strCache>
            </c:strRef>
          </c:tx>
          <c:spPr>
            <a:solidFill>
              <a:srgbClr val="FFE699"/>
            </a:solidFill>
            <a:ln>
              <a:noFill/>
            </a:ln>
            <a:effectLst/>
          </c:spPr>
          <c:invertIfNegative val="0"/>
          <c:cat>
            <c:strRef>
              <c:f>'4'!$N$45</c:f>
              <c:strCache>
                <c:ptCount val="1"/>
                <c:pt idx="0">
                  <c:v>Count</c:v>
                </c:pt>
              </c:strCache>
            </c:strRef>
          </c:cat>
          <c:val>
            <c:numRef>
              <c:f>'4'!$P$45</c:f>
              <c:numCache>
                <c:formatCode>General</c:formatCode>
                <c:ptCount val="1"/>
                <c:pt idx="0">
                  <c:v>0</c:v>
                </c:pt>
              </c:numCache>
            </c:numRef>
          </c:val>
          <c:extLst>
            <c:ext xmlns:c16="http://schemas.microsoft.com/office/drawing/2014/chart" uri="{C3380CC4-5D6E-409C-BE32-E72D297353CC}">
              <c16:uniqueId val="{00000001-38DB-A44D-8A77-DB7FBBCA97F4}"/>
            </c:ext>
          </c:extLst>
        </c:ser>
        <c:ser>
          <c:idx val="2"/>
          <c:order val="2"/>
          <c:tx>
            <c:strRef>
              <c:f>'4'!$Q$44</c:f>
              <c:strCache>
                <c:ptCount val="1"/>
                <c:pt idx="0">
                  <c:v>No</c:v>
                </c:pt>
              </c:strCache>
            </c:strRef>
          </c:tx>
          <c:spPr>
            <a:solidFill>
              <a:schemeClr val="accent2">
                <a:lumMod val="60000"/>
                <a:lumOff val="40000"/>
              </a:schemeClr>
            </a:solidFill>
            <a:ln>
              <a:noFill/>
            </a:ln>
            <a:effectLst/>
          </c:spPr>
          <c:invertIfNegative val="0"/>
          <c:cat>
            <c:strRef>
              <c:f>'4'!$N$45</c:f>
              <c:strCache>
                <c:ptCount val="1"/>
                <c:pt idx="0">
                  <c:v>Count</c:v>
                </c:pt>
              </c:strCache>
            </c:strRef>
          </c:cat>
          <c:val>
            <c:numRef>
              <c:f>'4'!$Q$45</c:f>
              <c:numCache>
                <c:formatCode>General</c:formatCode>
                <c:ptCount val="1"/>
                <c:pt idx="0">
                  <c:v>0</c:v>
                </c:pt>
              </c:numCache>
            </c:numRef>
          </c:val>
          <c:extLst>
            <c:ext xmlns:c16="http://schemas.microsoft.com/office/drawing/2014/chart" uri="{C3380CC4-5D6E-409C-BE32-E72D297353CC}">
              <c16:uniqueId val="{00000002-38DB-A44D-8A77-DB7FBBCA97F4}"/>
            </c:ext>
          </c:extLst>
        </c:ser>
        <c:ser>
          <c:idx val="3"/>
          <c:order val="3"/>
          <c:tx>
            <c:strRef>
              <c:f>'4'!$R$44</c:f>
              <c:strCache>
                <c:ptCount val="1"/>
                <c:pt idx="0">
                  <c:v>I dont know</c:v>
                </c:pt>
              </c:strCache>
            </c:strRef>
          </c:tx>
          <c:spPr>
            <a:solidFill>
              <a:schemeClr val="bg2">
                <a:lumMod val="90000"/>
              </a:schemeClr>
            </a:solidFill>
            <a:ln>
              <a:noFill/>
            </a:ln>
            <a:effectLst/>
          </c:spPr>
          <c:invertIfNegative val="0"/>
          <c:cat>
            <c:strRef>
              <c:f>'4'!$N$45</c:f>
              <c:strCache>
                <c:ptCount val="1"/>
                <c:pt idx="0">
                  <c:v>Count</c:v>
                </c:pt>
              </c:strCache>
            </c:strRef>
          </c:cat>
          <c:val>
            <c:numRef>
              <c:f>'4'!$R$45</c:f>
              <c:numCache>
                <c:formatCode>General</c:formatCode>
                <c:ptCount val="1"/>
                <c:pt idx="0">
                  <c:v>0</c:v>
                </c:pt>
              </c:numCache>
            </c:numRef>
          </c:val>
          <c:extLst>
            <c:ext xmlns:c16="http://schemas.microsoft.com/office/drawing/2014/chart" uri="{C3380CC4-5D6E-409C-BE32-E72D297353CC}">
              <c16:uniqueId val="{00000003-38DB-A44D-8A77-DB7FBBCA97F4}"/>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'4'!$O$47</c:f>
              <c:strCache>
                <c:ptCount val="1"/>
                <c:pt idx="0">
                  <c:v>Present</c:v>
                </c:pt>
              </c:strCache>
            </c:strRef>
          </c:tx>
          <c:spPr>
            <a:solidFill>
              <a:schemeClr val="accent6">
                <a:lumMod val="60000"/>
                <a:lumOff val="40000"/>
              </a:schemeClr>
            </a:solidFill>
            <a:ln>
              <a:noFill/>
            </a:ln>
            <a:effectLst/>
          </c:spPr>
          <c:invertIfNegative val="0"/>
          <c:cat>
            <c:strRef>
              <c:f>'4'!$N$48:$N$51</c:f>
              <c:strCache>
                <c:ptCount val="4"/>
                <c:pt idx="0">
                  <c:v>Knowledge</c:v>
                </c:pt>
                <c:pt idx="2">
                  <c:v>Skill</c:v>
                </c:pt>
                <c:pt idx="3">
                  <c:v>Attitudinal</c:v>
                </c:pt>
              </c:strCache>
            </c:strRef>
          </c:cat>
          <c:val>
            <c:numRef>
              <c:f>'4'!$O$48:$O$51</c:f>
              <c:numCache>
                <c:formatCode>General</c:formatCode>
                <c:ptCount val="4"/>
                <c:pt idx="0">
                  <c:v>0</c:v>
                </c:pt>
                <c:pt idx="2">
                  <c:v>0</c:v>
                </c:pt>
                <c:pt idx="3">
                  <c:v>0</c:v>
                </c:pt>
              </c:numCache>
            </c:numRef>
          </c:val>
          <c:extLst>
            <c:ext xmlns:c16="http://schemas.microsoft.com/office/drawing/2014/chart" uri="{C3380CC4-5D6E-409C-BE32-E72D297353CC}">
              <c16:uniqueId val="{00000000-96FF-D04E-902D-4E96F827B5F2}"/>
            </c:ext>
          </c:extLst>
        </c:ser>
        <c:ser>
          <c:idx val="1"/>
          <c:order val="1"/>
          <c:tx>
            <c:strRef>
              <c:f>'4'!$P$47</c:f>
              <c:strCache>
                <c:ptCount val="1"/>
                <c:pt idx="0">
                  <c:v>Present to some extent</c:v>
                </c:pt>
              </c:strCache>
            </c:strRef>
          </c:tx>
          <c:spPr>
            <a:solidFill>
              <a:srgbClr val="FFE699"/>
            </a:solidFill>
            <a:ln>
              <a:noFill/>
            </a:ln>
            <a:effectLst/>
          </c:spPr>
          <c:invertIfNegative val="0"/>
          <c:cat>
            <c:strRef>
              <c:f>'4'!$N$48:$N$51</c:f>
              <c:strCache>
                <c:ptCount val="4"/>
                <c:pt idx="0">
                  <c:v>Knowledge</c:v>
                </c:pt>
                <c:pt idx="2">
                  <c:v>Skill</c:v>
                </c:pt>
                <c:pt idx="3">
                  <c:v>Attitudinal</c:v>
                </c:pt>
              </c:strCache>
            </c:strRef>
          </c:cat>
          <c:val>
            <c:numRef>
              <c:f>'4'!$P$48:$P$51</c:f>
              <c:numCache>
                <c:formatCode>General</c:formatCode>
                <c:ptCount val="4"/>
                <c:pt idx="0">
                  <c:v>0</c:v>
                </c:pt>
                <c:pt idx="2">
                  <c:v>0</c:v>
                </c:pt>
                <c:pt idx="3">
                  <c:v>0</c:v>
                </c:pt>
              </c:numCache>
            </c:numRef>
          </c:val>
          <c:extLst>
            <c:ext xmlns:c16="http://schemas.microsoft.com/office/drawing/2014/chart" uri="{C3380CC4-5D6E-409C-BE32-E72D297353CC}">
              <c16:uniqueId val="{00000001-96FF-D04E-902D-4E96F827B5F2}"/>
            </c:ext>
          </c:extLst>
        </c:ser>
        <c:ser>
          <c:idx val="2"/>
          <c:order val="2"/>
          <c:tx>
            <c:strRef>
              <c:f>'4'!$Q$47</c:f>
              <c:strCache>
                <c:ptCount val="1"/>
                <c:pt idx="0">
                  <c:v>Absent</c:v>
                </c:pt>
              </c:strCache>
            </c:strRef>
          </c:tx>
          <c:spPr>
            <a:solidFill>
              <a:schemeClr val="accent2">
                <a:lumMod val="60000"/>
                <a:lumOff val="40000"/>
              </a:schemeClr>
            </a:solidFill>
            <a:ln>
              <a:noFill/>
            </a:ln>
            <a:effectLst/>
          </c:spPr>
          <c:invertIfNegative val="0"/>
          <c:cat>
            <c:strRef>
              <c:f>'4'!$N$48:$N$51</c:f>
              <c:strCache>
                <c:ptCount val="4"/>
                <c:pt idx="0">
                  <c:v>Knowledge</c:v>
                </c:pt>
                <c:pt idx="2">
                  <c:v>Skill</c:v>
                </c:pt>
                <c:pt idx="3">
                  <c:v>Attitudinal</c:v>
                </c:pt>
              </c:strCache>
            </c:strRef>
          </c:cat>
          <c:val>
            <c:numRef>
              <c:f>'4'!$Q$48:$Q$51</c:f>
              <c:numCache>
                <c:formatCode>General</c:formatCode>
                <c:ptCount val="4"/>
                <c:pt idx="0">
                  <c:v>0</c:v>
                </c:pt>
                <c:pt idx="2">
                  <c:v>0</c:v>
                </c:pt>
                <c:pt idx="3">
                  <c:v>0</c:v>
                </c:pt>
              </c:numCache>
            </c:numRef>
          </c:val>
          <c:extLst>
            <c:ext xmlns:c16="http://schemas.microsoft.com/office/drawing/2014/chart" uri="{C3380CC4-5D6E-409C-BE32-E72D297353CC}">
              <c16:uniqueId val="{00000002-96FF-D04E-902D-4E96F827B5F2}"/>
            </c:ext>
          </c:extLst>
        </c:ser>
        <c:ser>
          <c:idx val="3"/>
          <c:order val="3"/>
          <c:tx>
            <c:strRef>
              <c:f>'4'!$R$47</c:f>
              <c:strCache>
                <c:ptCount val="1"/>
                <c:pt idx="0">
                  <c:v>No response</c:v>
                </c:pt>
              </c:strCache>
            </c:strRef>
          </c:tx>
          <c:spPr>
            <a:solidFill>
              <a:schemeClr val="bg2">
                <a:lumMod val="90000"/>
              </a:schemeClr>
            </a:solidFill>
            <a:ln>
              <a:noFill/>
            </a:ln>
            <a:effectLst/>
          </c:spPr>
          <c:invertIfNegative val="0"/>
          <c:cat>
            <c:strRef>
              <c:f>'4'!$N$48:$N$51</c:f>
              <c:strCache>
                <c:ptCount val="4"/>
                <c:pt idx="0">
                  <c:v>Knowledge</c:v>
                </c:pt>
                <c:pt idx="2">
                  <c:v>Skill</c:v>
                </c:pt>
                <c:pt idx="3">
                  <c:v>Attitudinal</c:v>
                </c:pt>
              </c:strCache>
            </c:strRef>
          </c:cat>
          <c:val>
            <c:numRef>
              <c:f>'4'!$R$48:$R$51</c:f>
              <c:numCache>
                <c:formatCode>General</c:formatCode>
                <c:ptCount val="4"/>
                <c:pt idx="0">
                  <c:v>0</c:v>
                </c:pt>
                <c:pt idx="2">
                  <c:v>0</c:v>
                </c:pt>
                <c:pt idx="3">
                  <c:v>0</c:v>
                </c:pt>
              </c:numCache>
            </c:numRef>
          </c:val>
          <c:extLst>
            <c:ext xmlns:c16="http://schemas.microsoft.com/office/drawing/2014/chart" uri="{C3380CC4-5D6E-409C-BE32-E72D297353CC}">
              <c16:uniqueId val="{00000003-96FF-D04E-902D-4E96F827B5F2}"/>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'5'!$O$44</c:f>
              <c:strCache>
                <c:ptCount val="1"/>
                <c:pt idx="0">
                  <c:v>Yes</c:v>
                </c:pt>
              </c:strCache>
            </c:strRef>
          </c:tx>
          <c:spPr>
            <a:solidFill>
              <a:schemeClr val="accent6">
                <a:lumMod val="60000"/>
                <a:lumOff val="40000"/>
              </a:schemeClr>
            </a:solidFill>
            <a:ln>
              <a:noFill/>
            </a:ln>
            <a:effectLst/>
          </c:spPr>
          <c:invertIfNegative val="0"/>
          <c:cat>
            <c:strRef>
              <c:f>'5'!$N$45</c:f>
              <c:strCache>
                <c:ptCount val="1"/>
                <c:pt idx="0">
                  <c:v>Count</c:v>
                </c:pt>
              </c:strCache>
            </c:strRef>
          </c:cat>
          <c:val>
            <c:numRef>
              <c:f>'5'!$O$45</c:f>
              <c:numCache>
                <c:formatCode>General</c:formatCode>
                <c:ptCount val="1"/>
                <c:pt idx="0">
                  <c:v>0</c:v>
                </c:pt>
              </c:numCache>
            </c:numRef>
          </c:val>
          <c:extLst>
            <c:ext xmlns:c16="http://schemas.microsoft.com/office/drawing/2014/chart" uri="{C3380CC4-5D6E-409C-BE32-E72D297353CC}">
              <c16:uniqueId val="{00000000-C981-F246-AF3F-F697AB3C8E44}"/>
            </c:ext>
          </c:extLst>
        </c:ser>
        <c:ser>
          <c:idx val="1"/>
          <c:order val="1"/>
          <c:tx>
            <c:strRef>
              <c:f>'5'!$P$44</c:f>
              <c:strCache>
                <c:ptCount val="1"/>
                <c:pt idx="0">
                  <c:v>Somewhat</c:v>
                </c:pt>
              </c:strCache>
            </c:strRef>
          </c:tx>
          <c:spPr>
            <a:solidFill>
              <a:srgbClr val="FFE699"/>
            </a:solidFill>
            <a:ln>
              <a:noFill/>
            </a:ln>
            <a:effectLst/>
          </c:spPr>
          <c:invertIfNegative val="0"/>
          <c:cat>
            <c:strRef>
              <c:f>'5'!$N$45</c:f>
              <c:strCache>
                <c:ptCount val="1"/>
                <c:pt idx="0">
                  <c:v>Count</c:v>
                </c:pt>
              </c:strCache>
            </c:strRef>
          </c:cat>
          <c:val>
            <c:numRef>
              <c:f>'5'!$P$45</c:f>
              <c:numCache>
                <c:formatCode>General</c:formatCode>
                <c:ptCount val="1"/>
                <c:pt idx="0">
                  <c:v>0</c:v>
                </c:pt>
              </c:numCache>
            </c:numRef>
          </c:val>
          <c:extLst>
            <c:ext xmlns:c16="http://schemas.microsoft.com/office/drawing/2014/chart" uri="{C3380CC4-5D6E-409C-BE32-E72D297353CC}">
              <c16:uniqueId val="{00000001-C981-F246-AF3F-F697AB3C8E44}"/>
            </c:ext>
          </c:extLst>
        </c:ser>
        <c:ser>
          <c:idx val="2"/>
          <c:order val="2"/>
          <c:tx>
            <c:strRef>
              <c:f>'5'!$Q$44</c:f>
              <c:strCache>
                <c:ptCount val="1"/>
                <c:pt idx="0">
                  <c:v>No</c:v>
                </c:pt>
              </c:strCache>
            </c:strRef>
          </c:tx>
          <c:spPr>
            <a:solidFill>
              <a:schemeClr val="accent2">
                <a:lumMod val="60000"/>
                <a:lumOff val="40000"/>
              </a:schemeClr>
            </a:solidFill>
            <a:ln>
              <a:noFill/>
            </a:ln>
            <a:effectLst/>
          </c:spPr>
          <c:invertIfNegative val="0"/>
          <c:cat>
            <c:strRef>
              <c:f>'5'!$N$45</c:f>
              <c:strCache>
                <c:ptCount val="1"/>
                <c:pt idx="0">
                  <c:v>Count</c:v>
                </c:pt>
              </c:strCache>
            </c:strRef>
          </c:cat>
          <c:val>
            <c:numRef>
              <c:f>'5'!$Q$45</c:f>
              <c:numCache>
                <c:formatCode>General</c:formatCode>
                <c:ptCount val="1"/>
                <c:pt idx="0">
                  <c:v>0</c:v>
                </c:pt>
              </c:numCache>
            </c:numRef>
          </c:val>
          <c:extLst>
            <c:ext xmlns:c16="http://schemas.microsoft.com/office/drawing/2014/chart" uri="{C3380CC4-5D6E-409C-BE32-E72D297353CC}">
              <c16:uniqueId val="{00000002-C981-F246-AF3F-F697AB3C8E44}"/>
            </c:ext>
          </c:extLst>
        </c:ser>
        <c:ser>
          <c:idx val="3"/>
          <c:order val="3"/>
          <c:tx>
            <c:strRef>
              <c:f>'5'!$R$44</c:f>
              <c:strCache>
                <c:ptCount val="1"/>
                <c:pt idx="0">
                  <c:v>I dont know</c:v>
                </c:pt>
              </c:strCache>
            </c:strRef>
          </c:tx>
          <c:spPr>
            <a:solidFill>
              <a:schemeClr val="bg2">
                <a:lumMod val="90000"/>
              </a:schemeClr>
            </a:solidFill>
            <a:ln>
              <a:noFill/>
            </a:ln>
            <a:effectLst/>
          </c:spPr>
          <c:invertIfNegative val="0"/>
          <c:cat>
            <c:strRef>
              <c:f>'5'!$N$45</c:f>
              <c:strCache>
                <c:ptCount val="1"/>
                <c:pt idx="0">
                  <c:v>Count</c:v>
                </c:pt>
              </c:strCache>
            </c:strRef>
          </c:cat>
          <c:val>
            <c:numRef>
              <c:f>'5'!$R$45</c:f>
              <c:numCache>
                <c:formatCode>General</c:formatCode>
                <c:ptCount val="1"/>
                <c:pt idx="0">
                  <c:v>0</c:v>
                </c:pt>
              </c:numCache>
            </c:numRef>
          </c:val>
          <c:extLst>
            <c:ext xmlns:c16="http://schemas.microsoft.com/office/drawing/2014/chart" uri="{C3380CC4-5D6E-409C-BE32-E72D297353CC}">
              <c16:uniqueId val="{00000003-C981-F246-AF3F-F697AB3C8E44}"/>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'5'!$O$48</c:f>
              <c:strCache>
                <c:ptCount val="1"/>
                <c:pt idx="0">
                  <c:v>Present</c:v>
                </c:pt>
              </c:strCache>
            </c:strRef>
          </c:tx>
          <c:spPr>
            <a:solidFill>
              <a:schemeClr val="accent6">
                <a:lumMod val="60000"/>
                <a:lumOff val="40000"/>
              </a:schemeClr>
            </a:solidFill>
            <a:ln>
              <a:noFill/>
            </a:ln>
            <a:effectLst/>
          </c:spPr>
          <c:invertIfNegative val="0"/>
          <c:cat>
            <c:strRef>
              <c:f>'5'!$N$49:$N$51</c:f>
              <c:strCache>
                <c:ptCount val="2"/>
                <c:pt idx="0">
                  <c:v>Knowledge</c:v>
                </c:pt>
                <c:pt idx="1">
                  <c:v>Skill</c:v>
                </c:pt>
              </c:strCache>
            </c:strRef>
          </c:cat>
          <c:val>
            <c:numRef>
              <c:f>'5'!$O$49:$O$51</c:f>
              <c:numCache>
                <c:formatCode>General</c:formatCode>
                <c:ptCount val="3"/>
                <c:pt idx="0">
                  <c:v>0</c:v>
                </c:pt>
                <c:pt idx="1">
                  <c:v>0</c:v>
                </c:pt>
              </c:numCache>
            </c:numRef>
          </c:val>
          <c:extLst>
            <c:ext xmlns:c16="http://schemas.microsoft.com/office/drawing/2014/chart" uri="{C3380CC4-5D6E-409C-BE32-E72D297353CC}">
              <c16:uniqueId val="{00000000-3F64-0C45-8C33-E83F56639CF5}"/>
            </c:ext>
          </c:extLst>
        </c:ser>
        <c:ser>
          <c:idx val="1"/>
          <c:order val="1"/>
          <c:tx>
            <c:strRef>
              <c:f>'5'!$P$48</c:f>
              <c:strCache>
                <c:ptCount val="1"/>
                <c:pt idx="0">
                  <c:v>Present to some extent</c:v>
                </c:pt>
              </c:strCache>
            </c:strRef>
          </c:tx>
          <c:spPr>
            <a:solidFill>
              <a:srgbClr val="FFE699"/>
            </a:solidFill>
            <a:ln>
              <a:noFill/>
            </a:ln>
            <a:effectLst/>
          </c:spPr>
          <c:invertIfNegative val="0"/>
          <c:cat>
            <c:strRef>
              <c:f>'5'!$N$49:$N$51</c:f>
              <c:strCache>
                <c:ptCount val="2"/>
                <c:pt idx="0">
                  <c:v>Knowledge</c:v>
                </c:pt>
                <c:pt idx="1">
                  <c:v>Skill</c:v>
                </c:pt>
              </c:strCache>
            </c:strRef>
          </c:cat>
          <c:val>
            <c:numRef>
              <c:f>'5'!$P$49:$P$51</c:f>
              <c:numCache>
                <c:formatCode>General</c:formatCode>
                <c:ptCount val="3"/>
                <c:pt idx="0">
                  <c:v>0</c:v>
                </c:pt>
                <c:pt idx="1">
                  <c:v>0</c:v>
                </c:pt>
              </c:numCache>
            </c:numRef>
          </c:val>
          <c:extLst>
            <c:ext xmlns:c16="http://schemas.microsoft.com/office/drawing/2014/chart" uri="{C3380CC4-5D6E-409C-BE32-E72D297353CC}">
              <c16:uniqueId val="{00000001-3F64-0C45-8C33-E83F56639CF5}"/>
            </c:ext>
          </c:extLst>
        </c:ser>
        <c:ser>
          <c:idx val="2"/>
          <c:order val="2"/>
          <c:tx>
            <c:strRef>
              <c:f>'5'!$Q$48</c:f>
              <c:strCache>
                <c:ptCount val="1"/>
                <c:pt idx="0">
                  <c:v>Absent</c:v>
                </c:pt>
              </c:strCache>
            </c:strRef>
          </c:tx>
          <c:spPr>
            <a:solidFill>
              <a:schemeClr val="accent2">
                <a:lumMod val="60000"/>
                <a:lumOff val="40000"/>
              </a:schemeClr>
            </a:solidFill>
            <a:ln>
              <a:noFill/>
            </a:ln>
            <a:effectLst/>
          </c:spPr>
          <c:invertIfNegative val="0"/>
          <c:cat>
            <c:strRef>
              <c:f>'5'!$N$49:$N$51</c:f>
              <c:strCache>
                <c:ptCount val="2"/>
                <c:pt idx="0">
                  <c:v>Knowledge</c:v>
                </c:pt>
                <c:pt idx="1">
                  <c:v>Skill</c:v>
                </c:pt>
              </c:strCache>
            </c:strRef>
          </c:cat>
          <c:val>
            <c:numRef>
              <c:f>'5'!$Q$49:$Q$51</c:f>
              <c:numCache>
                <c:formatCode>General</c:formatCode>
                <c:ptCount val="3"/>
                <c:pt idx="0">
                  <c:v>0</c:v>
                </c:pt>
                <c:pt idx="1">
                  <c:v>0</c:v>
                </c:pt>
              </c:numCache>
            </c:numRef>
          </c:val>
          <c:extLst>
            <c:ext xmlns:c16="http://schemas.microsoft.com/office/drawing/2014/chart" uri="{C3380CC4-5D6E-409C-BE32-E72D297353CC}">
              <c16:uniqueId val="{00000002-3F64-0C45-8C33-E83F56639CF5}"/>
            </c:ext>
          </c:extLst>
        </c:ser>
        <c:ser>
          <c:idx val="3"/>
          <c:order val="3"/>
          <c:tx>
            <c:strRef>
              <c:f>'5'!$R$48</c:f>
              <c:strCache>
                <c:ptCount val="1"/>
                <c:pt idx="0">
                  <c:v>No response</c:v>
                </c:pt>
              </c:strCache>
            </c:strRef>
          </c:tx>
          <c:spPr>
            <a:solidFill>
              <a:schemeClr val="bg2">
                <a:lumMod val="90000"/>
              </a:schemeClr>
            </a:solidFill>
            <a:ln>
              <a:noFill/>
            </a:ln>
            <a:effectLst/>
          </c:spPr>
          <c:invertIfNegative val="0"/>
          <c:cat>
            <c:strRef>
              <c:f>'5'!$N$49:$N$51</c:f>
              <c:strCache>
                <c:ptCount val="2"/>
                <c:pt idx="0">
                  <c:v>Knowledge</c:v>
                </c:pt>
                <c:pt idx="1">
                  <c:v>Skill</c:v>
                </c:pt>
              </c:strCache>
            </c:strRef>
          </c:cat>
          <c:val>
            <c:numRef>
              <c:f>'5'!$R$49:$R$51</c:f>
              <c:numCache>
                <c:formatCode>General</c:formatCode>
                <c:ptCount val="3"/>
                <c:pt idx="0">
                  <c:v>0</c:v>
                </c:pt>
                <c:pt idx="1">
                  <c:v>0</c:v>
                </c:pt>
              </c:numCache>
            </c:numRef>
          </c:val>
          <c:extLst>
            <c:ext xmlns:c16="http://schemas.microsoft.com/office/drawing/2014/chart" uri="{C3380CC4-5D6E-409C-BE32-E72D297353CC}">
              <c16:uniqueId val="{00000003-3F64-0C45-8C33-E83F56639CF5}"/>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'6'!$O$44</c:f>
              <c:strCache>
                <c:ptCount val="1"/>
                <c:pt idx="0">
                  <c:v>Yes</c:v>
                </c:pt>
              </c:strCache>
            </c:strRef>
          </c:tx>
          <c:spPr>
            <a:solidFill>
              <a:schemeClr val="accent6">
                <a:lumMod val="60000"/>
                <a:lumOff val="40000"/>
              </a:schemeClr>
            </a:solidFill>
            <a:ln>
              <a:noFill/>
            </a:ln>
            <a:effectLst/>
          </c:spPr>
          <c:invertIfNegative val="0"/>
          <c:cat>
            <c:strRef>
              <c:f>'6'!$N$45</c:f>
              <c:strCache>
                <c:ptCount val="1"/>
                <c:pt idx="0">
                  <c:v>Count</c:v>
                </c:pt>
              </c:strCache>
            </c:strRef>
          </c:cat>
          <c:val>
            <c:numRef>
              <c:f>'6'!$O$45</c:f>
              <c:numCache>
                <c:formatCode>General</c:formatCode>
                <c:ptCount val="1"/>
                <c:pt idx="0">
                  <c:v>0</c:v>
                </c:pt>
              </c:numCache>
            </c:numRef>
          </c:val>
          <c:extLst>
            <c:ext xmlns:c16="http://schemas.microsoft.com/office/drawing/2014/chart" uri="{C3380CC4-5D6E-409C-BE32-E72D297353CC}">
              <c16:uniqueId val="{00000000-2736-F240-BDD9-46A1A0C2FFD3}"/>
            </c:ext>
          </c:extLst>
        </c:ser>
        <c:ser>
          <c:idx val="1"/>
          <c:order val="1"/>
          <c:tx>
            <c:strRef>
              <c:f>'6'!$P$44</c:f>
              <c:strCache>
                <c:ptCount val="1"/>
                <c:pt idx="0">
                  <c:v>Somewhat</c:v>
                </c:pt>
              </c:strCache>
            </c:strRef>
          </c:tx>
          <c:spPr>
            <a:solidFill>
              <a:srgbClr val="FFE699"/>
            </a:solidFill>
            <a:ln>
              <a:noFill/>
            </a:ln>
            <a:effectLst/>
          </c:spPr>
          <c:invertIfNegative val="0"/>
          <c:cat>
            <c:strRef>
              <c:f>'6'!$N$45</c:f>
              <c:strCache>
                <c:ptCount val="1"/>
                <c:pt idx="0">
                  <c:v>Count</c:v>
                </c:pt>
              </c:strCache>
            </c:strRef>
          </c:cat>
          <c:val>
            <c:numRef>
              <c:f>'6'!$P$45</c:f>
              <c:numCache>
                <c:formatCode>General</c:formatCode>
                <c:ptCount val="1"/>
                <c:pt idx="0">
                  <c:v>0</c:v>
                </c:pt>
              </c:numCache>
            </c:numRef>
          </c:val>
          <c:extLst>
            <c:ext xmlns:c16="http://schemas.microsoft.com/office/drawing/2014/chart" uri="{C3380CC4-5D6E-409C-BE32-E72D297353CC}">
              <c16:uniqueId val="{00000001-2736-F240-BDD9-46A1A0C2FFD3}"/>
            </c:ext>
          </c:extLst>
        </c:ser>
        <c:ser>
          <c:idx val="2"/>
          <c:order val="2"/>
          <c:tx>
            <c:strRef>
              <c:f>'6'!$Q$44</c:f>
              <c:strCache>
                <c:ptCount val="1"/>
                <c:pt idx="0">
                  <c:v>No</c:v>
                </c:pt>
              </c:strCache>
            </c:strRef>
          </c:tx>
          <c:spPr>
            <a:solidFill>
              <a:schemeClr val="accent2">
                <a:lumMod val="60000"/>
                <a:lumOff val="40000"/>
              </a:schemeClr>
            </a:solidFill>
            <a:ln>
              <a:noFill/>
            </a:ln>
            <a:effectLst/>
          </c:spPr>
          <c:invertIfNegative val="0"/>
          <c:cat>
            <c:strRef>
              <c:f>'6'!$N$45</c:f>
              <c:strCache>
                <c:ptCount val="1"/>
                <c:pt idx="0">
                  <c:v>Count</c:v>
                </c:pt>
              </c:strCache>
            </c:strRef>
          </c:cat>
          <c:val>
            <c:numRef>
              <c:f>'6'!$Q$45</c:f>
              <c:numCache>
                <c:formatCode>General</c:formatCode>
                <c:ptCount val="1"/>
                <c:pt idx="0">
                  <c:v>0</c:v>
                </c:pt>
              </c:numCache>
            </c:numRef>
          </c:val>
          <c:extLst>
            <c:ext xmlns:c16="http://schemas.microsoft.com/office/drawing/2014/chart" uri="{C3380CC4-5D6E-409C-BE32-E72D297353CC}">
              <c16:uniqueId val="{00000002-2736-F240-BDD9-46A1A0C2FFD3}"/>
            </c:ext>
          </c:extLst>
        </c:ser>
        <c:ser>
          <c:idx val="3"/>
          <c:order val="3"/>
          <c:tx>
            <c:strRef>
              <c:f>'6'!$R$44</c:f>
              <c:strCache>
                <c:ptCount val="1"/>
                <c:pt idx="0">
                  <c:v>I dont know</c:v>
                </c:pt>
              </c:strCache>
            </c:strRef>
          </c:tx>
          <c:spPr>
            <a:solidFill>
              <a:schemeClr val="bg2">
                <a:lumMod val="90000"/>
              </a:schemeClr>
            </a:solidFill>
            <a:ln>
              <a:noFill/>
            </a:ln>
            <a:effectLst/>
          </c:spPr>
          <c:invertIfNegative val="0"/>
          <c:cat>
            <c:strRef>
              <c:f>'6'!$N$45</c:f>
              <c:strCache>
                <c:ptCount val="1"/>
                <c:pt idx="0">
                  <c:v>Count</c:v>
                </c:pt>
              </c:strCache>
            </c:strRef>
          </c:cat>
          <c:val>
            <c:numRef>
              <c:f>'6'!$R$45</c:f>
              <c:numCache>
                <c:formatCode>General</c:formatCode>
                <c:ptCount val="1"/>
                <c:pt idx="0">
                  <c:v>0</c:v>
                </c:pt>
              </c:numCache>
            </c:numRef>
          </c:val>
          <c:extLst>
            <c:ext xmlns:c16="http://schemas.microsoft.com/office/drawing/2014/chart" uri="{C3380CC4-5D6E-409C-BE32-E72D297353CC}">
              <c16:uniqueId val="{00000003-2736-F240-BDD9-46A1A0C2FFD3}"/>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'6'!$O$47</c:f>
              <c:strCache>
                <c:ptCount val="1"/>
                <c:pt idx="0">
                  <c:v>Present</c:v>
                </c:pt>
              </c:strCache>
            </c:strRef>
          </c:tx>
          <c:spPr>
            <a:solidFill>
              <a:schemeClr val="accent6">
                <a:lumMod val="60000"/>
                <a:lumOff val="40000"/>
              </a:schemeClr>
            </a:solidFill>
            <a:ln>
              <a:noFill/>
            </a:ln>
            <a:effectLst/>
          </c:spPr>
          <c:invertIfNegative val="0"/>
          <c:cat>
            <c:strRef>
              <c:f>'6'!$N$48:$N$50</c:f>
              <c:strCache>
                <c:ptCount val="3"/>
                <c:pt idx="0">
                  <c:v>Knowledge</c:v>
                </c:pt>
                <c:pt idx="1">
                  <c:v>Skill</c:v>
                </c:pt>
                <c:pt idx="2">
                  <c:v>Attitudinal</c:v>
                </c:pt>
              </c:strCache>
            </c:strRef>
          </c:cat>
          <c:val>
            <c:numRef>
              <c:f>'6'!$O$48:$O$50</c:f>
              <c:numCache>
                <c:formatCode>General</c:formatCode>
                <c:ptCount val="3"/>
                <c:pt idx="0">
                  <c:v>0</c:v>
                </c:pt>
                <c:pt idx="1">
                  <c:v>0</c:v>
                </c:pt>
                <c:pt idx="2">
                  <c:v>0</c:v>
                </c:pt>
              </c:numCache>
            </c:numRef>
          </c:val>
          <c:extLst>
            <c:ext xmlns:c16="http://schemas.microsoft.com/office/drawing/2014/chart" uri="{C3380CC4-5D6E-409C-BE32-E72D297353CC}">
              <c16:uniqueId val="{00000000-2B5C-6448-8515-D3CCCC4656FF}"/>
            </c:ext>
          </c:extLst>
        </c:ser>
        <c:ser>
          <c:idx val="1"/>
          <c:order val="1"/>
          <c:tx>
            <c:strRef>
              <c:f>'6'!$P$47</c:f>
              <c:strCache>
                <c:ptCount val="1"/>
                <c:pt idx="0">
                  <c:v>Present to some extent</c:v>
                </c:pt>
              </c:strCache>
            </c:strRef>
          </c:tx>
          <c:spPr>
            <a:solidFill>
              <a:srgbClr val="FFE699"/>
            </a:solidFill>
            <a:ln>
              <a:noFill/>
            </a:ln>
            <a:effectLst/>
          </c:spPr>
          <c:invertIfNegative val="0"/>
          <c:cat>
            <c:strRef>
              <c:f>'6'!$N$48:$N$50</c:f>
              <c:strCache>
                <c:ptCount val="3"/>
                <c:pt idx="0">
                  <c:v>Knowledge</c:v>
                </c:pt>
                <c:pt idx="1">
                  <c:v>Skill</c:v>
                </c:pt>
                <c:pt idx="2">
                  <c:v>Attitudinal</c:v>
                </c:pt>
              </c:strCache>
            </c:strRef>
          </c:cat>
          <c:val>
            <c:numRef>
              <c:f>'6'!$P$48:$P$50</c:f>
              <c:numCache>
                <c:formatCode>General</c:formatCode>
                <c:ptCount val="3"/>
                <c:pt idx="0">
                  <c:v>0</c:v>
                </c:pt>
                <c:pt idx="1">
                  <c:v>0</c:v>
                </c:pt>
                <c:pt idx="2">
                  <c:v>0</c:v>
                </c:pt>
              </c:numCache>
            </c:numRef>
          </c:val>
          <c:extLst>
            <c:ext xmlns:c16="http://schemas.microsoft.com/office/drawing/2014/chart" uri="{C3380CC4-5D6E-409C-BE32-E72D297353CC}">
              <c16:uniqueId val="{00000001-2B5C-6448-8515-D3CCCC4656FF}"/>
            </c:ext>
          </c:extLst>
        </c:ser>
        <c:ser>
          <c:idx val="2"/>
          <c:order val="2"/>
          <c:tx>
            <c:strRef>
              <c:f>'6'!$Q$47</c:f>
              <c:strCache>
                <c:ptCount val="1"/>
                <c:pt idx="0">
                  <c:v>Absent</c:v>
                </c:pt>
              </c:strCache>
            </c:strRef>
          </c:tx>
          <c:spPr>
            <a:solidFill>
              <a:schemeClr val="accent2">
                <a:lumMod val="60000"/>
                <a:lumOff val="40000"/>
              </a:schemeClr>
            </a:solidFill>
            <a:ln>
              <a:noFill/>
            </a:ln>
            <a:effectLst/>
          </c:spPr>
          <c:invertIfNegative val="0"/>
          <c:cat>
            <c:strRef>
              <c:f>'6'!$N$48:$N$50</c:f>
              <c:strCache>
                <c:ptCount val="3"/>
                <c:pt idx="0">
                  <c:v>Knowledge</c:v>
                </c:pt>
                <c:pt idx="1">
                  <c:v>Skill</c:v>
                </c:pt>
                <c:pt idx="2">
                  <c:v>Attitudinal</c:v>
                </c:pt>
              </c:strCache>
            </c:strRef>
          </c:cat>
          <c:val>
            <c:numRef>
              <c:f>'6'!$Q$48:$Q$50</c:f>
              <c:numCache>
                <c:formatCode>General</c:formatCode>
                <c:ptCount val="3"/>
                <c:pt idx="0">
                  <c:v>0</c:v>
                </c:pt>
                <c:pt idx="1">
                  <c:v>0</c:v>
                </c:pt>
                <c:pt idx="2">
                  <c:v>0</c:v>
                </c:pt>
              </c:numCache>
            </c:numRef>
          </c:val>
          <c:extLst>
            <c:ext xmlns:c16="http://schemas.microsoft.com/office/drawing/2014/chart" uri="{C3380CC4-5D6E-409C-BE32-E72D297353CC}">
              <c16:uniqueId val="{00000002-2B5C-6448-8515-D3CCCC4656FF}"/>
            </c:ext>
          </c:extLst>
        </c:ser>
        <c:ser>
          <c:idx val="3"/>
          <c:order val="3"/>
          <c:tx>
            <c:strRef>
              <c:f>'6'!$R$47</c:f>
              <c:strCache>
                <c:ptCount val="1"/>
                <c:pt idx="0">
                  <c:v>No response</c:v>
                </c:pt>
              </c:strCache>
            </c:strRef>
          </c:tx>
          <c:spPr>
            <a:solidFill>
              <a:schemeClr val="bg2">
                <a:lumMod val="90000"/>
              </a:schemeClr>
            </a:solidFill>
            <a:ln>
              <a:noFill/>
            </a:ln>
            <a:effectLst/>
          </c:spPr>
          <c:invertIfNegative val="0"/>
          <c:cat>
            <c:strRef>
              <c:f>'6'!$N$48:$N$50</c:f>
              <c:strCache>
                <c:ptCount val="3"/>
                <c:pt idx="0">
                  <c:v>Knowledge</c:v>
                </c:pt>
                <c:pt idx="1">
                  <c:v>Skill</c:v>
                </c:pt>
                <c:pt idx="2">
                  <c:v>Attitudinal</c:v>
                </c:pt>
              </c:strCache>
            </c:strRef>
          </c:cat>
          <c:val>
            <c:numRef>
              <c:f>'6'!$R$48:$R$50</c:f>
              <c:numCache>
                <c:formatCode>General</c:formatCode>
                <c:ptCount val="3"/>
                <c:pt idx="0">
                  <c:v>0</c:v>
                </c:pt>
                <c:pt idx="1">
                  <c:v>0</c:v>
                </c:pt>
                <c:pt idx="2">
                  <c:v>0</c:v>
                </c:pt>
              </c:numCache>
            </c:numRef>
          </c:val>
          <c:extLst>
            <c:ext xmlns:c16="http://schemas.microsoft.com/office/drawing/2014/chart" uri="{C3380CC4-5D6E-409C-BE32-E72D297353CC}">
              <c16:uniqueId val="{00000003-2B5C-6448-8515-D3CCCC4656FF}"/>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'2'!$O$46</c:f>
              <c:strCache>
                <c:ptCount val="1"/>
                <c:pt idx="0">
                  <c:v>Yes</c:v>
                </c:pt>
              </c:strCache>
            </c:strRef>
          </c:tx>
          <c:spPr>
            <a:solidFill>
              <a:schemeClr val="accent6">
                <a:lumMod val="60000"/>
                <a:lumOff val="40000"/>
              </a:schemeClr>
            </a:solidFill>
            <a:ln>
              <a:noFill/>
            </a:ln>
            <a:effectLst/>
          </c:spPr>
          <c:invertIfNegative val="0"/>
          <c:cat>
            <c:strRef>
              <c:f>'2'!$N$47</c:f>
              <c:strCache>
                <c:ptCount val="1"/>
                <c:pt idx="0">
                  <c:v>Count</c:v>
                </c:pt>
              </c:strCache>
            </c:strRef>
          </c:cat>
          <c:val>
            <c:numRef>
              <c:f>'2'!$O$47</c:f>
              <c:numCache>
                <c:formatCode>General</c:formatCode>
                <c:ptCount val="1"/>
                <c:pt idx="0">
                  <c:v>0</c:v>
                </c:pt>
              </c:numCache>
            </c:numRef>
          </c:val>
          <c:extLst>
            <c:ext xmlns:c16="http://schemas.microsoft.com/office/drawing/2014/chart" uri="{C3380CC4-5D6E-409C-BE32-E72D297353CC}">
              <c16:uniqueId val="{00000000-AFC3-EA4C-8436-9A0C6C39766A}"/>
            </c:ext>
          </c:extLst>
        </c:ser>
        <c:ser>
          <c:idx val="1"/>
          <c:order val="1"/>
          <c:tx>
            <c:strRef>
              <c:f>'2'!$P$46</c:f>
              <c:strCache>
                <c:ptCount val="1"/>
                <c:pt idx="0">
                  <c:v>Somewhat</c:v>
                </c:pt>
              </c:strCache>
            </c:strRef>
          </c:tx>
          <c:spPr>
            <a:solidFill>
              <a:srgbClr val="FFE699"/>
            </a:solidFill>
            <a:ln>
              <a:noFill/>
            </a:ln>
            <a:effectLst/>
          </c:spPr>
          <c:invertIfNegative val="0"/>
          <c:cat>
            <c:strRef>
              <c:f>'2'!$N$47</c:f>
              <c:strCache>
                <c:ptCount val="1"/>
                <c:pt idx="0">
                  <c:v>Count</c:v>
                </c:pt>
              </c:strCache>
            </c:strRef>
          </c:cat>
          <c:val>
            <c:numRef>
              <c:f>'2'!$P$47</c:f>
              <c:numCache>
                <c:formatCode>General</c:formatCode>
                <c:ptCount val="1"/>
                <c:pt idx="0">
                  <c:v>0</c:v>
                </c:pt>
              </c:numCache>
            </c:numRef>
          </c:val>
          <c:extLst>
            <c:ext xmlns:c16="http://schemas.microsoft.com/office/drawing/2014/chart" uri="{C3380CC4-5D6E-409C-BE32-E72D297353CC}">
              <c16:uniqueId val="{00000001-AFC3-EA4C-8436-9A0C6C39766A}"/>
            </c:ext>
          </c:extLst>
        </c:ser>
        <c:ser>
          <c:idx val="2"/>
          <c:order val="2"/>
          <c:tx>
            <c:strRef>
              <c:f>'2'!$Q$46</c:f>
              <c:strCache>
                <c:ptCount val="1"/>
                <c:pt idx="0">
                  <c:v>No</c:v>
                </c:pt>
              </c:strCache>
            </c:strRef>
          </c:tx>
          <c:spPr>
            <a:solidFill>
              <a:schemeClr val="accent2">
                <a:lumMod val="60000"/>
                <a:lumOff val="40000"/>
              </a:schemeClr>
            </a:solidFill>
            <a:ln>
              <a:noFill/>
            </a:ln>
            <a:effectLst/>
          </c:spPr>
          <c:invertIfNegative val="0"/>
          <c:cat>
            <c:strRef>
              <c:f>'2'!$N$47</c:f>
              <c:strCache>
                <c:ptCount val="1"/>
                <c:pt idx="0">
                  <c:v>Count</c:v>
                </c:pt>
              </c:strCache>
            </c:strRef>
          </c:cat>
          <c:val>
            <c:numRef>
              <c:f>'2'!$Q$47</c:f>
              <c:numCache>
                <c:formatCode>General</c:formatCode>
                <c:ptCount val="1"/>
                <c:pt idx="0">
                  <c:v>0</c:v>
                </c:pt>
              </c:numCache>
            </c:numRef>
          </c:val>
          <c:extLst>
            <c:ext xmlns:c16="http://schemas.microsoft.com/office/drawing/2014/chart" uri="{C3380CC4-5D6E-409C-BE32-E72D297353CC}">
              <c16:uniqueId val="{00000002-AFC3-EA4C-8436-9A0C6C39766A}"/>
            </c:ext>
          </c:extLst>
        </c:ser>
        <c:ser>
          <c:idx val="3"/>
          <c:order val="3"/>
          <c:tx>
            <c:strRef>
              <c:f>'2'!$R$46</c:f>
              <c:strCache>
                <c:ptCount val="1"/>
                <c:pt idx="0">
                  <c:v>I dont know</c:v>
                </c:pt>
              </c:strCache>
            </c:strRef>
          </c:tx>
          <c:spPr>
            <a:solidFill>
              <a:schemeClr val="bg2">
                <a:lumMod val="90000"/>
              </a:schemeClr>
            </a:solidFill>
            <a:ln>
              <a:noFill/>
            </a:ln>
            <a:effectLst/>
          </c:spPr>
          <c:invertIfNegative val="0"/>
          <c:cat>
            <c:strRef>
              <c:f>'2'!$N$47</c:f>
              <c:strCache>
                <c:ptCount val="1"/>
                <c:pt idx="0">
                  <c:v>Count</c:v>
                </c:pt>
              </c:strCache>
            </c:strRef>
          </c:cat>
          <c:val>
            <c:numRef>
              <c:f>'2'!$R$47</c:f>
              <c:numCache>
                <c:formatCode>General</c:formatCode>
                <c:ptCount val="1"/>
                <c:pt idx="0">
                  <c:v>0</c:v>
                </c:pt>
              </c:numCache>
            </c:numRef>
          </c:val>
          <c:extLst>
            <c:ext xmlns:c16="http://schemas.microsoft.com/office/drawing/2014/chart" uri="{C3380CC4-5D6E-409C-BE32-E72D297353CC}">
              <c16:uniqueId val="{00000003-AFC3-EA4C-8436-9A0C6C39766A}"/>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'7'!$O$44</c:f>
              <c:strCache>
                <c:ptCount val="1"/>
                <c:pt idx="0">
                  <c:v>Yes</c:v>
                </c:pt>
              </c:strCache>
            </c:strRef>
          </c:tx>
          <c:spPr>
            <a:solidFill>
              <a:schemeClr val="accent6">
                <a:lumMod val="60000"/>
                <a:lumOff val="40000"/>
              </a:schemeClr>
            </a:solidFill>
            <a:ln>
              <a:noFill/>
            </a:ln>
            <a:effectLst/>
          </c:spPr>
          <c:invertIfNegative val="0"/>
          <c:cat>
            <c:strRef>
              <c:f>'7'!$N$45</c:f>
              <c:strCache>
                <c:ptCount val="1"/>
                <c:pt idx="0">
                  <c:v>Count</c:v>
                </c:pt>
              </c:strCache>
            </c:strRef>
          </c:cat>
          <c:val>
            <c:numRef>
              <c:f>'7'!$O$45</c:f>
              <c:numCache>
                <c:formatCode>General</c:formatCode>
                <c:ptCount val="1"/>
                <c:pt idx="0">
                  <c:v>0</c:v>
                </c:pt>
              </c:numCache>
            </c:numRef>
          </c:val>
          <c:extLst>
            <c:ext xmlns:c16="http://schemas.microsoft.com/office/drawing/2014/chart" uri="{C3380CC4-5D6E-409C-BE32-E72D297353CC}">
              <c16:uniqueId val="{00000000-6F5E-3B48-BF8B-0BBC1BEB4D04}"/>
            </c:ext>
          </c:extLst>
        </c:ser>
        <c:ser>
          <c:idx val="1"/>
          <c:order val="1"/>
          <c:tx>
            <c:strRef>
              <c:f>'7'!$P$44</c:f>
              <c:strCache>
                <c:ptCount val="1"/>
                <c:pt idx="0">
                  <c:v>Somewhat</c:v>
                </c:pt>
              </c:strCache>
            </c:strRef>
          </c:tx>
          <c:spPr>
            <a:solidFill>
              <a:srgbClr val="FFE699"/>
            </a:solidFill>
            <a:ln>
              <a:noFill/>
            </a:ln>
            <a:effectLst/>
          </c:spPr>
          <c:invertIfNegative val="0"/>
          <c:cat>
            <c:strRef>
              <c:f>'7'!$N$45</c:f>
              <c:strCache>
                <c:ptCount val="1"/>
                <c:pt idx="0">
                  <c:v>Count</c:v>
                </c:pt>
              </c:strCache>
            </c:strRef>
          </c:cat>
          <c:val>
            <c:numRef>
              <c:f>'7'!$P$45</c:f>
              <c:numCache>
                <c:formatCode>General</c:formatCode>
                <c:ptCount val="1"/>
                <c:pt idx="0">
                  <c:v>0</c:v>
                </c:pt>
              </c:numCache>
            </c:numRef>
          </c:val>
          <c:extLst>
            <c:ext xmlns:c16="http://schemas.microsoft.com/office/drawing/2014/chart" uri="{C3380CC4-5D6E-409C-BE32-E72D297353CC}">
              <c16:uniqueId val="{00000001-6F5E-3B48-BF8B-0BBC1BEB4D04}"/>
            </c:ext>
          </c:extLst>
        </c:ser>
        <c:ser>
          <c:idx val="2"/>
          <c:order val="2"/>
          <c:tx>
            <c:strRef>
              <c:f>'7'!$Q$44</c:f>
              <c:strCache>
                <c:ptCount val="1"/>
                <c:pt idx="0">
                  <c:v>No</c:v>
                </c:pt>
              </c:strCache>
            </c:strRef>
          </c:tx>
          <c:spPr>
            <a:solidFill>
              <a:schemeClr val="accent2">
                <a:lumMod val="60000"/>
                <a:lumOff val="40000"/>
              </a:schemeClr>
            </a:solidFill>
            <a:ln>
              <a:noFill/>
            </a:ln>
            <a:effectLst/>
          </c:spPr>
          <c:invertIfNegative val="0"/>
          <c:cat>
            <c:strRef>
              <c:f>'7'!$N$45</c:f>
              <c:strCache>
                <c:ptCount val="1"/>
                <c:pt idx="0">
                  <c:v>Count</c:v>
                </c:pt>
              </c:strCache>
            </c:strRef>
          </c:cat>
          <c:val>
            <c:numRef>
              <c:f>'7'!$Q$45</c:f>
              <c:numCache>
                <c:formatCode>General</c:formatCode>
                <c:ptCount val="1"/>
                <c:pt idx="0">
                  <c:v>0</c:v>
                </c:pt>
              </c:numCache>
            </c:numRef>
          </c:val>
          <c:extLst>
            <c:ext xmlns:c16="http://schemas.microsoft.com/office/drawing/2014/chart" uri="{C3380CC4-5D6E-409C-BE32-E72D297353CC}">
              <c16:uniqueId val="{00000002-6F5E-3B48-BF8B-0BBC1BEB4D04}"/>
            </c:ext>
          </c:extLst>
        </c:ser>
        <c:ser>
          <c:idx val="3"/>
          <c:order val="3"/>
          <c:tx>
            <c:strRef>
              <c:f>'7'!$R$44</c:f>
              <c:strCache>
                <c:ptCount val="1"/>
                <c:pt idx="0">
                  <c:v>I dont know</c:v>
                </c:pt>
              </c:strCache>
            </c:strRef>
          </c:tx>
          <c:spPr>
            <a:solidFill>
              <a:schemeClr val="bg2">
                <a:lumMod val="90000"/>
              </a:schemeClr>
            </a:solidFill>
            <a:ln>
              <a:noFill/>
            </a:ln>
            <a:effectLst/>
          </c:spPr>
          <c:invertIfNegative val="0"/>
          <c:cat>
            <c:strRef>
              <c:f>'7'!$N$45</c:f>
              <c:strCache>
                <c:ptCount val="1"/>
                <c:pt idx="0">
                  <c:v>Count</c:v>
                </c:pt>
              </c:strCache>
            </c:strRef>
          </c:cat>
          <c:val>
            <c:numRef>
              <c:f>'7'!$R$45</c:f>
              <c:numCache>
                <c:formatCode>General</c:formatCode>
                <c:ptCount val="1"/>
                <c:pt idx="0">
                  <c:v>0</c:v>
                </c:pt>
              </c:numCache>
            </c:numRef>
          </c:val>
          <c:extLst>
            <c:ext xmlns:c16="http://schemas.microsoft.com/office/drawing/2014/chart" uri="{C3380CC4-5D6E-409C-BE32-E72D297353CC}">
              <c16:uniqueId val="{00000003-6F5E-3B48-BF8B-0BBC1BEB4D04}"/>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'7'!$O$47</c:f>
              <c:strCache>
                <c:ptCount val="1"/>
                <c:pt idx="0">
                  <c:v>Present</c:v>
                </c:pt>
              </c:strCache>
            </c:strRef>
          </c:tx>
          <c:spPr>
            <a:solidFill>
              <a:schemeClr val="accent6">
                <a:lumMod val="60000"/>
                <a:lumOff val="40000"/>
              </a:schemeClr>
            </a:solidFill>
            <a:ln>
              <a:noFill/>
            </a:ln>
            <a:effectLst/>
          </c:spPr>
          <c:invertIfNegative val="0"/>
          <c:cat>
            <c:strRef>
              <c:f>'7'!$N$48:$N$50</c:f>
              <c:strCache>
                <c:ptCount val="3"/>
                <c:pt idx="0">
                  <c:v>Knowledge</c:v>
                </c:pt>
                <c:pt idx="1">
                  <c:v>Skill</c:v>
                </c:pt>
                <c:pt idx="2">
                  <c:v>Attitudinal</c:v>
                </c:pt>
              </c:strCache>
            </c:strRef>
          </c:cat>
          <c:val>
            <c:numRef>
              <c:f>'7'!$O$48:$O$50</c:f>
              <c:numCache>
                <c:formatCode>General</c:formatCode>
                <c:ptCount val="3"/>
                <c:pt idx="0">
                  <c:v>0</c:v>
                </c:pt>
                <c:pt idx="1">
                  <c:v>0</c:v>
                </c:pt>
                <c:pt idx="2">
                  <c:v>0</c:v>
                </c:pt>
              </c:numCache>
            </c:numRef>
          </c:val>
          <c:extLst>
            <c:ext xmlns:c16="http://schemas.microsoft.com/office/drawing/2014/chart" uri="{C3380CC4-5D6E-409C-BE32-E72D297353CC}">
              <c16:uniqueId val="{00000000-D49D-CB4D-8397-0AF5A2CC50EC}"/>
            </c:ext>
          </c:extLst>
        </c:ser>
        <c:ser>
          <c:idx val="1"/>
          <c:order val="1"/>
          <c:tx>
            <c:strRef>
              <c:f>'7'!$P$47</c:f>
              <c:strCache>
                <c:ptCount val="1"/>
                <c:pt idx="0">
                  <c:v>Present to some extent</c:v>
                </c:pt>
              </c:strCache>
            </c:strRef>
          </c:tx>
          <c:spPr>
            <a:solidFill>
              <a:srgbClr val="FFE699"/>
            </a:solidFill>
            <a:ln>
              <a:noFill/>
            </a:ln>
            <a:effectLst/>
          </c:spPr>
          <c:invertIfNegative val="0"/>
          <c:cat>
            <c:strRef>
              <c:f>'7'!$N$48:$N$50</c:f>
              <c:strCache>
                <c:ptCount val="3"/>
                <c:pt idx="0">
                  <c:v>Knowledge</c:v>
                </c:pt>
                <c:pt idx="1">
                  <c:v>Skill</c:v>
                </c:pt>
                <c:pt idx="2">
                  <c:v>Attitudinal</c:v>
                </c:pt>
              </c:strCache>
            </c:strRef>
          </c:cat>
          <c:val>
            <c:numRef>
              <c:f>'7'!$P$48:$P$50</c:f>
              <c:numCache>
                <c:formatCode>General</c:formatCode>
                <c:ptCount val="3"/>
                <c:pt idx="0">
                  <c:v>0</c:v>
                </c:pt>
                <c:pt idx="1">
                  <c:v>0</c:v>
                </c:pt>
                <c:pt idx="2">
                  <c:v>0</c:v>
                </c:pt>
              </c:numCache>
            </c:numRef>
          </c:val>
          <c:extLst>
            <c:ext xmlns:c16="http://schemas.microsoft.com/office/drawing/2014/chart" uri="{C3380CC4-5D6E-409C-BE32-E72D297353CC}">
              <c16:uniqueId val="{00000001-D49D-CB4D-8397-0AF5A2CC50EC}"/>
            </c:ext>
          </c:extLst>
        </c:ser>
        <c:ser>
          <c:idx val="2"/>
          <c:order val="2"/>
          <c:tx>
            <c:strRef>
              <c:f>'7'!$Q$47</c:f>
              <c:strCache>
                <c:ptCount val="1"/>
                <c:pt idx="0">
                  <c:v>Absent</c:v>
                </c:pt>
              </c:strCache>
            </c:strRef>
          </c:tx>
          <c:spPr>
            <a:solidFill>
              <a:schemeClr val="accent2">
                <a:lumMod val="60000"/>
                <a:lumOff val="40000"/>
              </a:schemeClr>
            </a:solidFill>
            <a:ln>
              <a:noFill/>
            </a:ln>
            <a:effectLst/>
          </c:spPr>
          <c:invertIfNegative val="0"/>
          <c:cat>
            <c:strRef>
              <c:f>'7'!$N$48:$N$50</c:f>
              <c:strCache>
                <c:ptCount val="3"/>
                <c:pt idx="0">
                  <c:v>Knowledge</c:v>
                </c:pt>
                <c:pt idx="1">
                  <c:v>Skill</c:v>
                </c:pt>
                <c:pt idx="2">
                  <c:v>Attitudinal</c:v>
                </c:pt>
              </c:strCache>
            </c:strRef>
          </c:cat>
          <c:val>
            <c:numRef>
              <c:f>'7'!$Q$48:$Q$50</c:f>
              <c:numCache>
                <c:formatCode>General</c:formatCode>
                <c:ptCount val="3"/>
                <c:pt idx="0">
                  <c:v>0</c:v>
                </c:pt>
                <c:pt idx="1">
                  <c:v>0</c:v>
                </c:pt>
                <c:pt idx="2">
                  <c:v>0</c:v>
                </c:pt>
              </c:numCache>
            </c:numRef>
          </c:val>
          <c:extLst>
            <c:ext xmlns:c16="http://schemas.microsoft.com/office/drawing/2014/chart" uri="{C3380CC4-5D6E-409C-BE32-E72D297353CC}">
              <c16:uniqueId val="{00000002-D49D-CB4D-8397-0AF5A2CC50EC}"/>
            </c:ext>
          </c:extLst>
        </c:ser>
        <c:ser>
          <c:idx val="3"/>
          <c:order val="3"/>
          <c:tx>
            <c:strRef>
              <c:f>'7'!$R$47</c:f>
              <c:strCache>
                <c:ptCount val="1"/>
                <c:pt idx="0">
                  <c:v>No response</c:v>
                </c:pt>
              </c:strCache>
            </c:strRef>
          </c:tx>
          <c:spPr>
            <a:solidFill>
              <a:schemeClr val="bg2">
                <a:lumMod val="90000"/>
              </a:schemeClr>
            </a:solidFill>
            <a:ln>
              <a:noFill/>
            </a:ln>
            <a:effectLst/>
          </c:spPr>
          <c:invertIfNegative val="0"/>
          <c:cat>
            <c:strRef>
              <c:f>'7'!$N$48:$N$50</c:f>
              <c:strCache>
                <c:ptCount val="3"/>
                <c:pt idx="0">
                  <c:v>Knowledge</c:v>
                </c:pt>
                <c:pt idx="1">
                  <c:v>Skill</c:v>
                </c:pt>
                <c:pt idx="2">
                  <c:v>Attitudinal</c:v>
                </c:pt>
              </c:strCache>
            </c:strRef>
          </c:cat>
          <c:val>
            <c:numRef>
              <c:f>'7'!$R$48:$R$50</c:f>
              <c:numCache>
                <c:formatCode>General</c:formatCode>
                <c:ptCount val="3"/>
                <c:pt idx="0">
                  <c:v>0</c:v>
                </c:pt>
                <c:pt idx="1">
                  <c:v>0</c:v>
                </c:pt>
                <c:pt idx="2">
                  <c:v>0</c:v>
                </c:pt>
              </c:numCache>
            </c:numRef>
          </c:val>
          <c:extLst>
            <c:ext xmlns:c16="http://schemas.microsoft.com/office/drawing/2014/chart" uri="{C3380CC4-5D6E-409C-BE32-E72D297353CC}">
              <c16:uniqueId val="{00000003-D49D-CB4D-8397-0AF5A2CC50EC}"/>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'8'!$O$44</c:f>
              <c:strCache>
                <c:ptCount val="1"/>
                <c:pt idx="0">
                  <c:v>Yes</c:v>
                </c:pt>
              </c:strCache>
            </c:strRef>
          </c:tx>
          <c:spPr>
            <a:solidFill>
              <a:schemeClr val="accent6">
                <a:lumMod val="60000"/>
                <a:lumOff val="40000"/>
              </a:schemeClr>
            </a:solidFill>
            <a:ln>
              <a:noFill/>
            </a:ln>
            <a:effectLst/>
          </c:spPr>
          <c:invertIfNegative val="0"/>
          <c:cat>
            <c:strRef>
              <c:f>'8'!$N$45</c:f>
              <c:strCache>
                <c:ptCount val="1"/>
                <c:pt idx="0">
                  <c:v>Count</c:v>
                </c:pt>
              </c:strCache>
            </c:strRef>
          </c:cat>
          <c:val>
            <c:numRef>
              <c:f>'8'!$O$45</c:f>
              <c:numCache>
                <c:formatCode>General</c:formatCode>
                <c:ptCount val="1"/>
                <c:pt idx="0">
                  <c:v>0</c:v>
                </c:pt>
              </c:numCache>
            </c:numRef>
          </c:val>
          <c:extLst>
            <c:ext xmlns:c16="http://schemas.microsoft.com/office/drawing/2014/chart" uri="{C3380CC4-5D6E-409C-BE32-E72D297353CC}">
              <c16:uniqueId val="{00000000-AE4C-3645-9871-B646A4DAE49E}"/>
            </c:ext>
          </c:extLst>
        </c:ser>
        <c:ser>
          <c:idx val="1"/>
          <c:order val="1"/>
          <c:tx>
            <c:strRef>
              <c:f>'8'!$P$44</c:f>
              <c:strCache>
                <c:ptCount val="1"/>
                <c:pt idx="0">
                  <c:v>Somewhat</c:v>
                </c:pt>
              </c:strCache>
            </c:strRef>
          </c:tx>
          <c:spPr>
            <a:solidFill>
              <a:srgbClr val="FFE699"/>
            </a:solidFill>
            <a:ln>
              <a:noFill/>
            </a:ln>
            <a:effectLst/>
          </c:spPr>
          <c:invertIfNegative val="0"/>
          <c:cat>
            <c:strRef>
              <c:f>'8'!$N$45</c:f>
              <c:strCache>
                <c:ptCount val="1"/>
                <c:pt idx="0">
                  <c:v>Count</c:v>
                </c:pt>
              </c:strCache>
            </c:strRef>
          </c:cat>
          <c:val>
            <c:numRef>
              <c:f>'8'!$P$45</c:f>
              <c:numCache>
                <c:formatCode>General</c:formatCode>
                <c:ptCount val="1"/>
                <c:pt idx="0">
                  <c:v>0</c:v>
                </c:pt>
              </c:numCache>
            </c:numRef>
          </c:val>
          <c:extLst>
            <c:ext xmlns:c16="http://schemas.microsoft.com/office/drawing/2014/chart" uri="{C3380CC4-5D6E-409C-BE32-E72D297353CC}">
              <c16:uniqueId val="{00000001-AE4C-3645-9871-B646A4DAE49E}"/>
            </c:ext>
          </c:extLst>
        </c:ser>
        <c:ser>
          <c:idx val="2"/>
          <c:order val="2"/>
          <c:tx>
            <c:strRef>
              <c:f>'8'!$Q$44</c:f>
              <c:strCache>
                <c:ptCount val="1"/>
                <c:pt idx="0">
                  <c:v>No</c:v>
                </c:pt>
              </c:strCache>
            </c:strRef>
          </c:tx>
          <c:spPr>
            <a:solidFill>
              <a:schemeClr val="accent2">
                <a:lumMod val="60000"/>
                <a:lumOff val="40000"/>
              </a:schemeClr>
            </a:solidFill>
            <a:ln>
              <a:noFill/>
            </a:ln>
            <a:effectLst/>
          </c:spPr>
          <c:invertIfNegative val="0"/>
          <c:cat>
            <c:strRef>
              <c:f>'8'!$N$45</c:f>
              <c:strCache>
                <c:ptCount val="1"/>
                <c:pt idx="0">
                  <c:v>Count</c:v>
                </c:pt>
              </c:strCache>
            </c:strRef>
          </c:cat>
          <c:val>
            <c:numRef>
              <c:f>'8'!$Q$45</c:f>
              <c:numCache>
                <c:formatCode>General</c:formatCode>
                <c:ptCount val="1"/>
                <c:pt idx="0">
                  <c:v>0</c:v>
                </c:pt>
              </c:numCache>
            </c:numRef>
          </c:val>
          <c:extLst>
            <c:ext xmlns:c16="http://schemas.microsoft.com/office/drawing/2014/chart" uri="{C3380CC4-5D6E-409C-BE32-E72D297353CC}">
              <c16:uniqueId val="{00000002-AE4C-3645-9871-B646A4DAE49E}"/>
            </c:ext>
          </c:extLst>
        </c:ser>
        <c:ser>
          <c:idx val="3"/>
          <c:order val="3"/>
          <c:tx>
            <c:strRef>
              <c:f>'8'!$R$44</c:f>
              <c:strCache>
                <c:ptCount val="1"/>
                <c:pt idx="0">
                  <c:v>I dont know</c:v>
                </c:pt>
              </c:strCache>
            </c:strRef>
          </c:tx>
          <c:spPr>
            <a:solidFill>
              <a:schemeClr val="bg2">
                <a:lumMod val="90000"/>
              </a:schemeClr>
            </a:solidFill>
            <a:ln>
              <a:noFill/>
            </a:ln>
            <a:effectLst/>
          </c:spPr>
          <c:invertIfNegative val="0"/>
          <c:cat>
            <c:strRef>
              <c:f>'8'!$N$45</c:f>
              <c:strCache>
                <c:ptCount val="1"/>
                <c:pt idx="0">
                  <c:v>Count</c:v>
                </c:pt>
              </c:strCache>
            </c:strRef>
          </c:cat>
          <c:val>
            <c:numRef>
              <c:f>'8'!$R$45</c:f>
              <c:numCache>
                <c:formatCode>General</c:formatCode>
                <c:ptCount val="1"/>
                <c:pt idx="0">
                  <c:v>0</c:v>
                </c:pt>
              </c:numCache>
            </c:numRef>
          </c:val>
          <c:extLst>
            <c:ext xmlns:c16="http://schemas.microsoft.com/office/drawing/2014/chart" uri="{C3380CC4-5D6E-409C-BE32-E72D297353CC}">
              <c16:uniqueId val="{00000003-AE4C-3645-9871-B646A4DAE49E}"/>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'8'!$O$47</c:f>
              <c:strCache>
                <c:ptCount val="1"/>
                <c:pt idx="0">
                  <c:v>Present</c:v>
                </c:pt>
              </c:strCache>
            </c:strRef>
          </c:tx>
          <c:spPr>
            <a:solidFill>
              <a:schemeClr val="accent6">
                <a:lumMod val="60000"/>
                <a:lumOff val="40000"/>
              </a:schemeClr>
            </a:solidFill>
            <a:ln>
              <a:noFill/>
            </a:ln>
            <a:effectLst/>
          </c:spPr>
          <c:invertIfNegative val="0"/>
          <c:cat>
            <c:strRef>
              <c:f>'8'!$N$48:$N$50</c:f>
              <c:strCache>
                <c:ptCount val="2"/>
                <c:pt idx="0">
                  <c:v>Knowledge</c:v>
                </c:pt>
                <c:pt idx="1">
                  <c:v>Skill</c:v>
                </c:pt>
              </c:strCache>
            </c:strRef>
          </c:cat>
          <c:val>
            <c:numRef>
              <c:f>'8'!$O$48:$O$50</c:f>
              <c:numCache>
                <c:formatCode>General</c:formatCode>
                <c:ptCount val="3"/>
                <c:pt idx="0">
                  <c:v>0</c:v>
                </c:pt>
                <c:pt idx="1">
                  <c:v>0</c:v>
                </c:pt>
              </c:numCache>
            </c:numRef>
          </c:val>
          <c:extLst>
            <c:ext xmlns:c16="http://schemas.microsoft.com/office/drawing/2014/chart" uri="{C3380CC4-5D6E-409C-BE32-E72D297353CC}">
              <c16:uniqueId val="{00000000-5D42-BE4D-9F5F-00AEA7285ADC}"/>
            </c:ext>
          </c:extLst>
        </c:ser>
        <c:ser>
          <c:idx val="1"/>
          <c:order val="1"/>
          <c:tx>
            <c:strRef>
              <c:f>'8'!$P$47</c:f>
              <c:strCache>
                <c:ptCount val="1"/>
                <c:pt idx="0">
                  <c:v>Present to some extent</c:v>
                </c:pt>
              </c:strCache>
            </c:strRef>
          </c:tx>
          <c:spPr>
            <a:solidFill>
              <a:srgbClr val="FFE699"/>
            </a:solidFill>
            <a:ln>
              <a:noFill/>
            </a:ln>
            <a:effectLst/>
          </c:spPr>
          <c:invertIfNegative val="0"/>
          <c:cat>
            <c:strRef>
              <c:f>'8'!$N$48:$N$50</c:f>
              <c:strCache>
                <c:ptCount val="2"/>
                <c:pt idx="0">
                  <c:v>Knowledge</c:v>
                </c:pt>
                <c:pt idx="1">
                  <c:v>Skill</c:v>
                </c:pt>
              </c:strCache>
            </c:strRef>
          </c:cat>
          <c:val>
            <c:numRef>
              <c:f>'8'!$P$48:$P$50</c:f>
              <c:numCache>
                <c:formatCode>General</c:formatCode>
                <c:ptCount val="3"/>
                <c:pt idx="0">
                  <c:v>0</c:v>
                </c:pt>
                <c:pt idx="1">
                  <c:v>0</c:v>
                </c:pt>
              </c:numCache>
            </c:numRef>
          </c:val>
          <c:extLst>
            <c:ext xmlns:c16="http://schemas.microsoft.com/office/drawing/2014/chart" uri="{C3380CC4-5D6E-409C-BE32-E72D297353CC}">
              <c16:uniqueId val="{00000001-5D42-BE4D-9F5F-00AEA7285ADC}"/>
            </c:ext>
          </c:extLst>
        </c:ser>
        <c:ser>
          <c:idx val="2"/>
          <c:order val="2"/>
          <c:tx>
            <c:strRef>
              <c:f>'8'!$Q$47</c:f>
              <c:strCache>
                <c:ptCount val="1"/>
                <c:pt idx="0">
                  <c:v>Absent</c:v>
                </c:pt>
              </c:strCache>
            </c:strRef>
          </c:tx>
          <c:spPr>
            <a:solidFill>
              <a:schemeClr val="accent2">
                <a:lumMod val="60000"/>
                <a:lumOff val="40000"/>
              </a:schemeClr>
            </a:solidFill>
            <a:ln>
              <a:noFill/>
            </a:ln>
            <a:effectLst/>
          </c:spPr>
          <c:invertIfNegative val="0"/>
          <c:cat>
            <c:strRef>
              <c:f>'8'!$N$48:$N$50</c:f>
              <c:strCache>
                <c:ptCount val="2"/>
                <c:pt idx="0">
                  <c:v>Knowledge</c:v>
                </c:pt>
                <c:pt idx="1">
                  <c:v>Skill</c:v>
                </c:pt>
              </c:strCache>
            </c:strRef>
          </c:cat>
          <c:val>
            <c:numRef>
              <c:f>'8'!$Q$48:$Q$50</c:f>
              <c:numCache>
                <c:formatCode>General</c:formatCode>
                <c:ptCount val="3"/>
                <c:pt idx="0">
                  <c:v>0</c:v>
                </c:pt>
                <c:pt idx="1">
                  <c:v>0</c:v>
                </c:pt>
              </c:numCache>
            </c:numRef>
          </c:val>
          <c:extLst>
            <c:ext xmlns:c16="http://schemas.microsoft.com/office/drawing/2014/chart" uri="{C3380CC4-5D6E-409C-BE32-E72D297353CC}">
              <c16:uniqueId val="{00000002-5D42-BE4D-9F5F-00AEA7285ADC}"/>
            </c:ext>
          </c:extLst>
        </c:ser>
        <c:ser>
          <c:idx val="3"/>
          <c:order val="3"/>
          <c:tx>
            <c:strRef>
              <c:f>'8'!$R$47</c:f>
              <c:strCache>
                <c:ptCount val="1"/>
                <c:pt idx="0">
                  <c:v>No response</c:v>
                </c:pt>
              </c:strCache>
            </c:strRef>
          </c:tx>
          <c:spPr>
            <a:solidFill>
              <a:schemeClr val="bg2">
                <a:lumMod val="90000"/>
              </a:schemeClr>
            </a:solidFill>
            <a:ln>
              <a:noFill/>
            </a:ln>
            <a:effectLst/>
          </c:spPr>
          <c:invertIfNegative val="0"/>
          <c:cat>
            <c:strRef>
              <c:f>'8'!$N$48:$N$50</c:f>
              <c:strCache>
                <c:ptCount val="2"/>
                <c:pt idx="0">
                  <c:v>Knowledge</c:v>
                </c:pt>
                <c:pt idx="1">
                  <c:v>Skill</c:v>
                </c:pt>
              </c:strCache>
            </c:strRef>
          </c:cat>
          <c:val>
            <c:numRef>
              <c:f>'8'!$R$48:$R$50</c:f>
              <c:numCache>
                <c:formatCode>General</c:formatCode>
                <c:ptCount val="3"/>
                <c:pt idx="0">
                  <c:v>0</c:v>
                </c:pt>
                <c:pt idx="1">
                  <c:v>0</c:v>
                </c:pt>
              </c:numCache>
            </c:numRef>
          </c:val>
          <c:extLst>
            <c:ext xmlns:c16="http://schemas.microsoft.com/office/drawing/2014/chart" uri="{C3380CC4-5D6E-409C-BE32-E72D297353CC}">
              <c16:uniqueId val="{00000003-5D42-BE4D-9F5F-00AEA7285ADC}"/>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15062993538528E-2"/>
          <c:y val="0.35902772747109846"/>
          <c:w val="0.912275907441363"/>
          <c:h val="0.27358018845421961"/>
        </c:manualLayout>
      </c:layout>
      <c:barChart>
        <c:barDir val="bar"/>
        <c:grouping val="percentStacked"/>
        <c:varyColors val="0"/>
        <c:ser>
          <c:idx val="0"/>
          <c:order val="0"/>
          <c:tx>
            <c:strRef>
              <c:f>'9'!$O$48</c:f>
              <c:strCache>
                <c:ptCount val="1"/>
                <c:pt idx="0">
                  <c:v>Yes</c:v>
                </c:pt>
              </c:strCache>
            </c:strRef>
          </c:tx>
          <c:spPr>
            <a:solidFill>
              <a:schemeClr val="accent6">
                <a:lumMod val="60000"/>
                <a:lumOff val="40000"/>
              </a:schemeClr>
            </a:solidFill>
            <a:ln>
              <a:noFill/>
            </a:ln>
            <a:effectLst/>
          </c:spPr>
          <c:invertIfNegative val="0"/>
          <c:cat>
            <c:strRef>
              <c:f>'9'!$N$49</c:f>
              <c:strCache>
                <c:ptCount val="1"/>
                <c:pt idx="0">
                  <c:v>Count</c:v>
                </c:pt>
              </c:strCache>
            </c:strRef>
          </c:cat>
          <c:val>
            <c:numRef>
              <c:f>'9'!$O$49</c:f>
              <c:numCache>
                <c:formatCode>General</c:formatCode>
                <c:ptCount val="1"/>
                <c:pt idx="0">
                  <c:v>0</c:v>
                </c:pt>
              </c:numCache>
            </c:numRef>
          </c:val>
          <c:extLst>
            <c:ext xmlns:c16="http://schemas.microsoft.com/office/drawing/2014/chart" uri="{C3380CC4-5D6E-409C-BE32-E72D297353CC}">
              <c16:uniqueId val="{00000000-1ADC-9248-8B43-7675F60320B6}"/>
            </c:ext>
          </c:extLst>
        </c:ser>
        <c:ser>
          <c:idx val="1"/>
          <c:order val="1"/>
          <c:tx>
            <c:strRef>
              <c:f>'9'!$P$48</c:f>
              <c:strCache>
                <c:ptCount val="1"/>
                <c:pt idx="0">
                  <c:v>Somewhat</c:v>
                </c:pt>
              </c:strCache>
            </c:strRef>
          </c:tx>
          <c:spPr>
            <a:solidFill>
              <a:srgbClr val="FFE699"/>
            </a:solidFill>
            <a:ln>
              <a:noFill/>
            </a:ln>
            <a:effectLst/>
          </c:spPr>
          <c:invertIfNegative val="0"/>
          <c:cat>
            <c:strRef>
              <c:f>'9'!$N$49</c:f>
              <c:strCache>
                <c:ptCount val="1"/>
                <c:pt idx="0">
                  <c:v>Count</c:v>
                </c:pt>
              </c:strCache>
            </c:strRef>
          </c:cat>
          <c:val>
            <c:numRef>
              <c:f>'9'!$P$49</c:f>
              <c:numCache>
                <c:formatCode>General</c:formatCode>
                <c:ptCount val="1"/>
                <c:pt idx="0">
                  <c:v>0</c:v>
                </c:pt>
              </c:numCache>
            </c:numRef>
          </c:val>
          <c:extLst>
            <c:ext xmlns:c16="http://schemas.microsoft.com/office/drawing/2014/chart" uri="{C3380CC4-5D6E-409C-BE32-E72D297353CC}">
              <c16:uniqueId val="{00000001-1ADC-9248-8B43-7675F60320B6}"/>
            </c:ext>
          </c:extLst>
        </c:ser>
        <c:ser>
          <c:idx val="2"/>
          <c:order val="2"/>
          <c:tx>
            <c:strRef>
              <c:f>'9'!$Q$48</c:f>
              <c:strCache>
                <c:ptCount val="1"/>
                <c:pt idx="0">
                  <c:v>No</c:v>
                </c:pt>
              </c:strCache>
            </c:strRef>
          </c:tx>
          <c:spPr>
            <a:solidFill>
              <a:schemeClr val="accent2">
                <a:lumMod val="60000"/>
                <a:lumOff val="40000"/>
              </a:schemeClr>
            </a:solidFill>
            <a:ln>
              <a:noFill/>
            </a:ln>
            <a:effectLst/>
          </c:spPr>
          <c:invertIfNegative val="0"/>
          <c:cat>
            <c:strRef>
              <c:f>'9'!$N$49</c:f>
              <c:strCache>
                <c:ptCount val="1"/>
                <c:pt idx="0">
                  <c:v>Count</c:v>
                </c:pt>
              </c:strCache>
            </c:strRef>
          </c:cat>
          <c:val>
            <c:numRef>
              <c:f>'9'!$Q$49</c:f>
              <c:numCache>
                <c:formatCode>General</c:formatCode>
                <c:ptCount val="1"/>
                <c:pt idx="0">
                  <c:v>0</c:v>
                </c:pt>
              </c:numCache>
            </c:numRef>
          </c:val>
          <c:extLst>
            <c:ext xmlns:c16="http://schemas.microsoft.com/office/drawing/2014/chart" uri="{C3380CC4-5D6E-409C-BE32-E72D297353CC}">
              <c16:uniqueId val="{00000002-1ADC-9248-8B43-7675F60320B6}"/>
            </c:ext>
          </c:extLst>
        </c:ser>
        <c:ser>
          <c:idx val="3"/>
          <c:order val="3"/>
          <c:tx>
            <c:strRef>
              <c:f>'9'!$R$48</c:f>
              <c:strCache>
                <c:ptCount val="1"/>
                <c:pt idx="0">
                  <c:v>I dont know</c:v>
                </c:pt>
              </c:strCache>
            </c:strRef>
          </c:tx>
          <c:spPr>
            <a:solidFill>
              <a:schemeClr val="bg2">
                <a:lumMod val="90000"/>
              </a:schemeClr>
            </a:solidFill>
            <a:ln>
              <a:noFill/>
            </a:ln>
            <a:effectLst/>
          </c:spPr>
          <c:invertIfNegative val="0"/>
          <c:cat>
            <c:strRef>
              <c:f>'9'!$N$49</c:f>
              <c:strCache>
                <c:ptCount val="1"/>
                <c:pt idx="0">
                  <c:v>Count</c:v>
                </c:pt>
              </c:strCache>
            </c:strRef>
          </c:cat>
          <c:val>
            <c:numRef>
              <c:f>'9'!$R$49</c:f>
              <c:numCache>
                <c:formatCode>General</c:formatCode>
                <c:ptCount val="1"/>
                <c:pt idx="0">
                  <c:v>0</c:v>
                </c:pt>
              </c:numCache>
            </c:numRef>
          </c:val>
          <c:extLst>
            <c:ext xmlns:c16="http://schemas.microsoft.com/office/drawing/2014/chart" uri="{C3380CC4-5D6E-409C-BE32-E72D297353CC}">
              <c16:uniqueId val="{00000003-1ADC-9248-8B43-7675F60320B6}"/>
            </c:ext>
          </c:extLst>
        </c:ser>
        <c:dLbls>
          <c:showLegendKey val="0"/>
          <c:showVal val="0"/>
          <c:showCatName val="0"/>
          <c:showSerName val="0"/>
          <c:showPercent val="0"/>
          <c:showBubbleSize val="0"/>
        </c:dLbls>
        <c:gapWidth val="150"/>
        <c:overlap val="100"/>
        <c:axId val="201577151"/>
        <c:axId val="236517327"/>
      </c:barChart>
      <c:catAx>
        <c:axId val="201577151"/>
        <c:scaling>
          <c:orientation val="minMax"/>
        </c:scaling>
        <c:delete val="1"/>
        <c:axPos val="l"/>
        <c:numFmt formatCode="General" sourceLinked="1"/>
        <c:majorTickMark val="none"/>
        <c:minorTickMark val="none"/>
        <c:tickLblPos val="nextTo"/>
        <c:crossAx val="236517327"/>
        <c:crosses val="autoZero"/>
        <c:auto val="1"/>
        <c:lblAlgn val="ctr"/>
        <c:lblOffset val="100"/>
        <c:noMultiLvlLbl val="0"/>
      </c:catAx>
      <c:valAx>
        <c:axId val="236517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7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'9'!$O$52</c:f>
              <c:strCache>
                <c:ptCount val="1"/>
                <c:pt idx="0">
                  <c:v>Present</c:v>
                </c:pt>
              </c:strCache>
            </c:strRef>
          </c:tx>
          <c:spPr>
            <a:solidFill>
              <a:schemeClr val="accent6">
                <a:lumMod val="60000"/>
                <a:lumOff val="40000"/>
              </a:schemeClr>
            </a:solidFill>
            <a:ln>
              <a:noFill/>
            </a:ln>
            <a:effectLst/>
          </c:spPr>
          <c:invertIfNegative val="0"/>
          <c:cat>
            <c:strRef>
              <c:f>'9'!$N$53:$N$55</c:f>
              <c:strCache>
                <c:ptCount val="2"/>
                <c:pt idx="0">
                  <c:v>Knowledge</c:v>
                </c:pt>
                <c:pt idx="1">
                  <c:v>Skill</c:v>
                </c:pt>
              </c:strCache>
            </c:strRef>
          </c:cat>
          <c:val>
            <c:numRef>
              <c:f>'9'!$O$53:$O$55</c:f>
              <c:numCache>
                <c:formatCode>General</c:formatCode>
                <c:ptCount val="3"/>
                <c:pt idx="0">
                  <c:v>0</c:v>
                </c:pt>
                <c:pt idx="1">
                  <c:v>0</c:v>
                </c:pt>
              </c:numCache>
            </c:numRef>
          </c:val>
          <c:extLst>
            <c:ext xmlns:c16="http://schemas.microsoft.com/office/drawing/2014/chart" uri="{C3380CC4-5D6E-409C-BE32-E72D297353CC}">
              <c16:uniqueId val="{00000000-5778-C747-94BF-4F0733131533}"/>
            </c:ext>
          </c:extLst>
        </c:ser>
        <c:ser>
          <c:idx val="1"/>
          <c:order val="1"/>
          <c:tx>
            <c:strRef>
              <c:f>'9'!$P$52</c:f>
              <c:strCache>
                <c:ptCount val="1"/>
                <c:pt idx="0">
                  <c:v>Present to some extent</c:v>
                </c:pt>
              </c:strCache>
            </c:strRef>
          </c:tx>
          <c:spPr>
            <a:solidFill>
              <a:srgbClr val="FFE699"/>
            </a:solidFill>
            <a:ln>
              <a:noFill/>
            </a:ln>
            <a:effectLst/>
          </c:spPr>
          <c:invertIfNegative val="0"/>
          <c:cat>
            <c:strRef>
              <c:f>'9'!$N$53:$N$55</c:f>
              <c:strCache>
                <c:ptCount val="2"/>
                <c:pt idx="0">
                  <c:v>Knowledge</c:v>
                </c:pt>
                <c:pt idx="1">
                  <c:v>Skill</c:v>
                </c:pt>
              </c:strCache>
            </c:strRef>
          </c:cat>
          <c:val>
            <c:numRef>
              <c:f>'9'!$P$53:$P$55</c:f>
              <c:numCache>
                <c:formatCode>General</c:formatCode>
                <c:ptCount val="3"/>
                <c:pt idx="0">
                  <c:v>0</c:v>
                </c:pt>
                <c:pt idx="1">
                  <c:v>0</c:v>
                </c:pt>
              </c:numCache>
            </c:numRef>
          </c:val>
          <c:extLst>
            <c:ext xmlns:c16="http://schemas.microsoft.com/office/drawing/2014/chart" uri="{C3380CC4-5D6E-409C-BE32-E72D297353CC}">
              <c16:uniqueId val="{00000001-5778-C747-94BF-4F0733131533}"/>
            </c:ext>
          </c:extLst>
        </c:ser>
        <c:ser>
          <c:idx val="2"/>
          <c:order val="2"/>
          <c:tx>
            <c:strRef>
              <c:f>'9'!$Q$52</c:f>
              <c:strCache>
                <c:ptCount val="1"/>
                <c:pt idx="0">
                  <c:v>Absent</c:v>
                </c:pt>
              </c:strCache>
            </c:strRef>
          </c:tx>
          <c:spPr>
            <a:solidFill>
              <a:schemeClr val="accent2">
                <a:lumMod val="60000"/>
                <a:lumOff val="40000"/>
              </a:schemeClr>
            </a:solidFill>
            <a:ln>
              <a:noFill/>
            </a:ln>
            <a:effectLst/>
          </c:spPr>
          <c:invertIfNegative val="0"/>
          <c:cat>
            <c:strRef>
              <c:f>'9'!$N$53:$N$55</c:f>
              <c:strCache>
                <c:ptCount val="2"/>
                <c:pt idx="0">
                  <c:v>Knowledge</c:v>
                </c:pt>
                <c:pt idx="1">
                  <c:v>Skill</c:v>
                </c:pt>
              </c:strCache>
            </c:strRef>
          </c:cat>
          <c:val>
            <c:numRef>
              <c:f>'9'!$Q$53:$Q$55</c:f>
              <c:numCache>
                <c:formatCode>General</c:formatCode>
                <c:ptCount val="3"/>
                <c:pt idx="0">
                  <c:v>0</c:v>
                </c:pt>
                <c:pt idx="1">
                  <c:v>0</c:v>
                </c:pt>
              </c:numCache>
            </c:numRef>
          </c:val>
          <c:extLst>
            <c:ext xmlns:c16="http://schemas.microsoft.com/office/drawing/2014/chart" uri="{C3380CC4-5D6E-409C-BE32-E72D297353CC}">
              <c16:uniqueId val="{00000002-5778-C747-94BF-4F0733131533}"/>
            </c:ext>
          </c:extLst>
        </c:ser>
        <c:ser>
          <c:idx val="3"/>
          <c:order val="3"/>
          <c:tx>
            <c:strRef>
              <c:f>'9'!$R$52</c:f>
              <c:strCache>
                <c:ptCount val="1"/>
                <c:pt idx="0">
                  <c:v>No response</c:v>
                </c:pt>
              </c:strCache>
            </c:strRef>
          </c:tx>
          <c:spPr>
            <a:solidFill>
              <a:schemeClr val="bg2">
                <a:lumMod val="90000"/>
              </a:schemeClr>
            </a:solidFill>
            <a:ln>
              <a:noFill/>
            </a:ln>
            <a:effectLst/>
          </c:spPr>
          <c:invertIfNegative val="0"/>
          <c:cat>
            <c:strRef>
              <c:f>'9'!$N$53:$N$55</c:f>
              <c:strCache>
                <c:ptCount val="2"/>
                <c:pt idx="0">
                  <c:v>Knowledge</c:v>
                </c:pt>
                <c:pt idx="1">
                  <c:v>Skill</c:v>
                </c:pt>
              </c:strCache>
            </c:strRef>
          </c:cat>
          <c:val>
            <c:numRef>
              <c:f>'9'!$R$53:$R$55</c:f>
              <c:numCache>
                <c:formatCode>General</c:formatCode>
                <c:ptCount val="3"/>
                <c:pt idx="0">
                  <c:v>0</c:v>
                </c:pt>
                <c:pt idx="1">
                  <c:v>0</c:v>
                </c:pt>
              </c:numCache>
            </c:numRef>
          </c:val>
          <c:extLst>
            <c:ext xmlns:c16="http://schemas.microsoft.com/office/drawing/2014/chart" uri="{C3380CC4-5D6E-409C-BE32-E72D297353CC}">
              <c16:uniqueId val="{00000003-5778-C747-94BF-4F0733131533}"/>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82775921206936E-2"/>
          <c:y val="0.35658691701998779"/>
          <c:w val="0.8945415573053368"/>
          <c:h val="0.23956081576759428"/>
        </c:manualLayout>
      </c:layout>
      <c:barChart>
        <c:barDir val="bar"/>
        <c:grouping val="percentStacked"/>
        <c:varyColors val="0"/>
        <c:ser>
          <c:idx val="0"/>
          <c:order val="0"/>
          <c:tx>
            <c:strRef>
              <c:f>'Data Input'!$O$43</c:f>
              <c:strCache>
                <c:ptCount val="1"/>
                <c:pt idx="0">
                  <c:v>Yes</c:v>
                </c:pt>
              </c:strCache>
            </c:strRef>
          </c:tx>
          <c:spPr>
            <a:solidFill>
              <a:schemeClr val="accent6">
                <a:lumMod val="40000"/>
                <a:lumOff val="60000"/>
              </a:schemeClr>
            </a:solidFill>
            <a:ln>
              <a:noFill/>
            </a:ln>
            <a:effectLst/>
          </c:spPr>
          <c:invertIfNegative val="0"/>
          <c:cat>
            <c:strRef>
              <c:f>'Data Input'!$N$44</c:f>
              <c:strCache>
                <c:ptCount val="1"/>
                <c:pt idx="0">
                  <c:v>Count</c:v>
                </c:pt>
              </c:strCache>
            </c:strRef>
          </c:cat>
          <c:val>
            <c:numRef>
              <c:f>'Data Input'!$O$44</c:f>
              <c:numCache>
                <c:formatCode>General</c:formatCode>
                <c:ptCount val="1"/>
                <c:pt idx="0">
                  <c:v>0</c:v>
                </c:pt>
              </c:numCache>
            </c:numRef>
          </c:val>
          <c:extLst>
            <c:ext xmlns:c16="http://schemas.microsoft.com/office/drawing/2014/chart" uri="{C3380CC4-5D6E-409C-BE32-E72D297353CC}">
              <c16:uniqueId val="{00000000-B9BA-5648-9C86-4F99612F3537}"/>
            </c:ext>
          </c:extLst>
        </c:ser>
        <c:ser>
          <c:idx val="1"/>
          <c:order val="1"/>
          <c:tx>
            <c:strRef>
              <c:f>'Data Input'!$P$43</c:f>
              <c:strCache>
                <c:ptCount val="1"/>
                <c:pt idx="0">
                  <c:v>Somewhat</c:v>
                </c:pt>
              </c:strCache>
            </c:strRef>
          </c:tx>
          <c:spPr>
            <a:solidFill>
              <a:srgbClr val="FFE699"/>
            </a:solidFill>
            <a:ln>
              <a:noFill/>
            </a:ln>
            <a:effectLst/>
          </c:spPr>
          <c:invertIfNegative val="0"/>
          <c:cat>
            <c:strRef>
              <c:f>'Data Input'!$N$44</c:f>
              <c:strCache>
                <c:ptCount val="1"/>
                <c:pt idx="0">
                  <c:v>Count</c:v>
                </c:pt>
              </c:strCache>
            </c:strRef>
          </c:cat>
          <c:val>
            <c:numRef>
              <c:f>'Data Input'!$P$44</c:f>
              <c:numCache>
                <c:formatCode>General</c:formatCode>
                <c:ptCount val="1"/>
                <c:pt idx="0">
                  <c:v>0</c:v>
                </c:pt>
              </c:numCache>
            </c:numRef>
          </c:val>
          <c:extLst>
            <c:ext xmlns:c16="http://schemas.microsoft.com/office/drawing/2014/chart" uri="{C3380CC4-5D6E-409C-BE32-E72D297353CC}">
              <c16:uniqueId val="{00000001-B9BA-5648-9C86-4F99612F3537}"/>
            </c:ext>
          </c:extLst>
        </c:ser>
        <c:ser>
          <c:idx val="2"/>
          <c:order val="2"/>
          <c:tx>
            <c:strRef>
              <c:f>'Data Input'!$Q$43</c:f>
              <c:strCache>
                <c:ptCount val="1"/>
                <c:pt idx="0">
                  <c:v>No</c:v>
                </c:pt>
              </c:strCache>
            </c:strRef>
          </c:tx>
          <c:spPr>
            <a:solidFill>
              <a:schemeClr val="accent2">
                <a:lumMod val="60000"/>
                <a:lumOff val="40000"/>
              </a:schemeClr>
            </a:solidFill>
            <a:ln>
              <a:noFill/>
            </a:ln>
            <a:effectLst/>
          </c:spPr>
          <c:invertIfNegative val="0"/>
          <c:cat>
            <c:strRef>
              <c:f>'Data Input'!$N$44</c:f>
              <c:strCache>
                <c:ptCount val="1"/>
                <c:pt idx="0">
                  <c:v>Count</c:v>
                </c:pt>
              </c:strCache>
            </c:strRef>
          </c:cat>
          <c:val>
            <c:numRef>
              <c:f>'Data Input'!$Q$44</c:f>
              <c:numCache>
                <c:formatCode>General</c:formatCode>
                <c:ptCount val="1"/>
                <c:pt idx="0">
                  <c:v>0</c:v>
                </c:pt>
              </c:numCache>
            </c:numRef>
          </c:val>
          <c:extLst>
            <c:ext xmlns:c16="http://schemas.microsoft.com/office/drawing/2014/chart" uri="{C3380CC4-5D6E-409C-BE32-E72D297353CC}">
              <c16:uniqueId val="{00000002-B9BA-5648-9C86-4F99612F3537}"/>
            </c:ext>
          </c:extLst>
        </c:ser>
        <c:ser>
          <c:idx val="3"/>
          <c:order val="3"/>
          <c:tx>
            <c:strRef>
              <c:f>'Data Input'!$R$43</c:f>
              <c:strCache>
                <c:ptCount val="1"/>
                <c:pt idx="0">
                  <c:v>I dont know</c:v>
                </c:pt>
              </c:strCache>
            </c:strRef>
          </c:tx>
          <c:spPr>
            <a:solidFill>
              <a:schemeClr val="bg1">
                <a:lumMod val="75000"/>
              </a:schemeClr>
            </a:solidFill>
            <a:ln>
              <a:noFill/>
            </a:ln>
            <a:effectLst/>
          </c:spPr>
          <c:invertIfNegative val="0"/>
          <c:cat>
            <c:strRef>
              <c:f>'Data Input'!$N$44</c:f>
              <c:strCache>
                <c:ptCount val="1"/>
                <c:pt idx="0">
                  <c:v>Count</c:v>
                </c:pt>
              </c:strCache>
            </c:strRef>
          </c:cat>
          <c:val>
            <c:numRef>
              <c:f>'Data Input'!$R$44</c:f>
              <c:numCache>
                <c:formatCode>General</c:formatCode>
                <c:ptCount val="1"/>
                <c:pt idx="0">
                  <c:v>0</c:v>
                </c:pt>
              </c:numCache>
            </c:numRef>
          </c:val>
          <c:extLst>
            <c:ext xmlns:c16="http://schemas.microsoft.com/office/drawing/2014/chart" uri="{C3380CC4-5D6E-409C-BE32-E72D297353CC}">
              <c16:uniqueId val="{00000003-B9BA-5648-9C86-4F99612F3537}"/>
            </c:ext>
          </c:extLst>
        </c:ser>
        <c:dLbls>
          <c:showLegendKey val="0"/>
          <c:showVal val="0"/>
          <c:showCatName val="0"/>
          <c:showSerName val="0"/>
          <c:showPercent val="0"/>
          <c:showBubbleSize val="0"/>
        </c:dLbls>
        <c:gapWidth val="150"/>
        <c:overlap val="100"/>
        <c:axId val="1287795871"/>
        <c:axId val="1834149104"/>
      </c:barChart>
      <c:catAx>
        <c:axId val="1287795871"/>
        <c:scaling>
          <c:orientation val="minMax"/>
        </c:scaling>
        <c:delete val="1"/>
        <c:axPos val="l"/>
        <c:numFmt formatCode="General" sourceLinked="1"/>
        <c:majorTickMark val="none"/>
        <c:minorTickMark val="none"/>
        <c:tickLblPos val="nextTo"/>
        <c:crossAx val="1834149104"/>
        <c:crosses val="autoZero"/>
        <c:auto val="1"/>
        <c:lblAlgn val="ctr"/>
        <c:lblOffset val="100"/>
        <c:noMultiLvlLbl val="0"/>
      </c:catAx>
      <c:valAx>
        <c:axId val="18341491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7958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effectLst/>
              </a:rPr>
              <a:t>Content by type of learning</a:t>
            </a:r>
            <a:endParaRPr lang="en-GB" sz="11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'2'!$O$49</c:f>
              <c:strCache>
                <c:ptCount val="1"/>
                <c:pt idx="0">
                  <c:v>Present</c:v>
                </c:pt>
              </c:strCache>
            </c:strRef>
          </c:tx>
          <c:spPr>
            <a:solidFill>
              <a:schemeClr val="accent6">
                <a:lumMod val="60000"/>
                <a:lumOff val="40000"/>
              </a:schemeClr>
            </a:solidFill>
            <a:ln>
              <a:noFill/>
            </a:ln>
            <a:effectLst/>
          </c:spPr>
          <c:invertIfNegative val="0"/>
          <c:cat>
            <c:strRef>
              <c:f>'2'!$N$50:$N$54</c:f>
              <c:strCache>
                <c:ptCount val="3"/>
                <c:pt idx="0">
                  <c:v>Knowledge</c:v>
                </c:pt>
                <c:pt idx="2">
                  <c:v>Skill</c:v>
                </c:pt>
              </c:strCache>
            </c:strRef>
          </c:cat>
          <c:val>
            <c:numRef>
              <c:f>'2'!$O$50:$O$54</c:f>
              <c:numCache>
                <c:formatCode>General</c:formatCode>
                <c:ptCount val="5"/>
                <c:pt idx="0">
                  <c:v>0</c:v>
                </c:pt>
                <c:pt idx="2">
                  <c:v>0</c:v>
                </c:pt>
              </c:numCache>
            </c:numRef>
          </c:val>
          <c:extLst>
            <c:ext xmlns:c16="http://schemas.microsoft.com/office/drawing/2014/chart" uri="{C3380CC4-5D6E-409C-BE32-E72D297353CC}">
              <c16:uniqueId val="{00000000-6FFB-CB42-B0C2-B61D1A0351E0}"/>
            </c:ext>
          </c:extLst>
        </c:ser>
        <c:ser>
          <c:idx val="1"/>
          <c:order val="1"/>
          <c:tx>
            <c:strRef>
              <c:f>'2'!$P$49</c:f>
              <c:strCache>
                <c:ptCount val="1"/>
                <c:pt idx="0">
                  <c:v>Present to some extent</c:v>
                </c:pt>
              </c:strCache>
            </c:strRef>
          </c:tx>
          <c:spPr>
            <a:solidFill>
              <a:srgbClr val="FFE699"/>
            </a:solidFill>
            <a:ln>
              <a:noFill/>
            </a:ln>
            <a:effectLst/>
          </c:spPr>
          <c:invertIfNegative val="0"/>
          <c:cat>
            <c:strRef>
              <c:f>'2'!$N$50:$N$54</c:f>
              <c:strCache>
                <c:ptCount val="3"/>
                <c:pt idx="0">
                  <c:v>Knowledge</c:v>
                </c:pt>
                <c:pt idx="2">
                  <c:v>Skill</c:v>
                </c:pt>
              </c:strCache>
            </c:strRef>
          </c:cat>
          <c:val>
            <c:numRef>
              <c:f>'2'!$P$50:$P$54</c:f>
              <c:numCache>
                <c:formatCode>General</c:formatCode>
                <c:ptCount val="5"/>
                <c:pt idx="0">
                  <c:v>0</c:v>
                </c:pt>
                <c:pt idx="2">
                  <c:v>0</c:v>
                </c:pt>
              </c:numCache>
            </c:numRef>
          </c:val>
          <c:extLst>
            <c:ext xmlns:c16="http://schemas.microsoft.com/office/drawing/2014/chart" uri="{C3380CC4-5D6E-409C-BE32-E72D297353CC}">
              <c16:uniqueId val="{00000001-6FFB-CB42-B0C2-B61D1A0351E0}"/>
            </c:ext>
          </c:extLst>
        </c:ser>
        <c:ser>
          <c:idx val="2"/>
          <c:order val="2"/>
          <c:tx>
            <c:strRef>
              <c:f>'2'!$Q$49</c:f>
              <c:strCache>
                <c:ptCount val="1"/>
                <c:pt idx="0">
                  <c:v>Absent</c:v>
                </c:pt>
              </c:strCache>
            </c:strRef>
          </c:tx>
          <c:spPr>
            <a:solidFill>
              <a:schemeClr val="accent2">
                <a:lumMod val="60000"/>
                <a:lumOff val="40000"/>
              </a:schemeClr>
            </a:solidFill>
            <a:ln>
              <a:noFill/>
            </a:ln>
            <a:effectLst/>
          </c:spPr>
          <c:invertIfNegative val="0"/>
          <c:cat>
            <c:strRef>
              <c:f>'2'!$N$50:$N$54</c:f>
              <c:strCache>
                <c:ptCount val="3"/>
                <c:pt idx="0">
                  <c:v>Knowledge</c:v>
                </c:pt>
                <c:pt idx="2">
                  <c:v>Skill</c:v>
                </c:pt>
              </c:strCache>
            </c:strRef>
          </c:cat>
          <c:val>
            <c:numRef>
              <c:f>'2'!$Q$50:$Q$54</c:f>
              <c:numCache>
                <c:formatCode>General</c:formatCode>
                <c:ptCount val="5"/>
                <c:pt idx="0">
                  <c:v>0</c:v>
                </c:pt>
                <c:pt idx="2">
                  <c:v>0</c:v>
                </c:pt>
              </c:numCache>
            </c:numRef>
          </c:val>
          <c:extLst>
            <c:ext xmlns:c16="http://schemas.microsoft.com/office/drawing/2014/chart" uri="{C3380CC4-5D6E-409C-BE32-E72D297353CC}">
              <c16:uniqueId val="{00000002-6FFB-CB42-B0C2-B61D1A0351E0}"/>
            </c:ext>
          </c:extLst>
        </c:ser>
        <c:ser>
          <c:idx val="3"/>
          <c:order val="3"/>
          <c:tx>
            <c:strRef>
              <c:f>'2'!$R$49</c:f>
              <c:strCache>
                <c:ptCount val="1"/>
                <c:pt idx="0">
                  <c:v>No response</c:v>
                </c:pt>
              </c:strCache>
            </c:strRef>
          </c:tx>
          <c:spPr>
            <a:solidFill>
              <a:schemeClr val="bg2">
                <a:lumMod val="90000"/>
              </a:schemeClr>
            </a:solidFill>
            <a:ln>
              <a:noFill/>
            </a:ln>
            <a:effectLst/>
          </c:spPr>
          <c:invertIfNegative val="0"/>
          <c:cat>
            <c:strRef>
              <c:f>'2'!$N$50:$N$54</c:f>
              <c:strCache>
                <c:ptCount val="3"/>
                <c:pt idx="0">
                  <c:v>Knowledge</c:v>
                </c:pt>
                <c:pt idx="2">
                  <c:v>Skill</c:v>
                </c:pt>
              </c:strCache>
            </c:strRef>
          </c:cat>
          <c:val>
            <c:numRef>
              <c:f>'2'!$R$50:$R$54</c:f>
              <c:numCache>
                <c:formatCode>General</c:formatCode>
                <c:ptCount val="5"/>
                <c:pt idx="0">
                  <c:v>0</c:v>
                </c:pt>
                <c:pt idx="2">
                  <c:v>0</c:v>
                </c:pt>
              </c:numCache>
            </c:numRef>
          </c:val>
          <c:extLst>
            <c:ext xmlns:c16="http://schemas.microsoft.com/office/drawing/2014/chart" uri="{C3380CC4-5D6E-409C-BE32-E72D297353CC}">
              <c16:uniqueId val="{00000003-6FFB-CB42-B0C2-B61D1A0351E0}"/>
            </c:ext>
          </c:extLst>
        </c:ser>
        <c:dLbls>
          <c:showLegendKey val="0"/>
          <c:showVal val="0"/>
          <c:showCatName val="0"/>
          <c:showSerName val="0"/>
          <c:showPercent val="0"/>
          <c:showBubbleSize val="0"/>
        </c:dLbls>
        <c:gapWidth val="150"/>
        <c:overlap val="100"/>
        <c:axId val="234139215"/>
        <c:axId val="531649712"/>
      </c:barChart>
      <c:catAx>
        <c:axId val="234139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649712"/>
        <c:crosses val="autoZero"/>
        <c:auto val="1"/>
        <c:lblAlgn val="ctr"/>
        <c:lblOffset val="100"/>
        <c:noMultiLvlLbl val="0"/>
      </c:catAx>
      <c:valAx>
        <c:axId val="531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39215"/>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76688935697047E-2"/>
          <c:y val="0.33907629649742066"/>
          <c:w val="0.8737746543896997"/>
          <c:h val="0.25196741786587024"/>
        </c:manualLayout>
      </c:layout>
      <c:barChart>
        <c:barDir val="bar"/>
        <c:grouping val="percentStacked"/>
        <c:varyColors val="0"/>
        <c:ser>
          <c:idx val="0"/>
          <c:order val="0"/>
          <c:tx>
            <c:strRef>
              <c:f>'3'!$O$19</c:f>
              <c:strCache>
                <c:ptCount val="1"/>
                <c:pt idx="0">
                  <c:v>Yes</c:v>
                </c:pt>
              </c:strCache>
            </c:strRef>
          </c:tx>
          <c:spPr>
            <a:solidFill>
              <a:schemeClr val="accent6">
                <a:lumMod val="40000"/>
                <a:lumOff val="60000"/>
              </a:schemeClr>
            </a:solidFill>
            <a:ln>
              <a:noFill/>
            </a:ln>
            <a:effectLst/>
          </c:spPr>
          <c:invertIfNegative val="0"/>
          <c:cat>
            <c:strRef>
              <c:f>'3'!$N$20</c:f>
              <c:strCache>
                <c:ptCount val="1"/>
                <c:pt idx="0">
                  <c:v>Count</c:v>
                </c:pt>
              </c:strCache>
            </c:strRef>
          </c:cat>
          <c:val>
            <c:numRef>
              <c:f>'3'!$O$20</c:f>
              <c:numCache>
                <c:formatCode>General</c:formatCode>
                <c:ptCount val="1"/>
                <c:pt idx="0">
                  <c:v>0</c:v>
                </c:pt>
              </c:numCache>
            </c:numRef>
          </c:val>
          <c:extLst>
            <c:ext xmlns:c16="http://schemas.microsoft.com/office/drawing/2014/chart" uri="{C3380CC4-5D6E-409C-BE32-E72D297353CC}">
              <c16:uniqueId val="{00000000-945E-8447-B655-B1852B62874B}"/>
            </c:ext>
          </c:extLst>
        </c:ser>
        <c:ser>
          <c:idx val="1"/>
          <c:order val="1"/>
          <c:tx>
            <c:strRef>
              <c:f>'3'!$P$19</c:f>
              <c:strCache>
                <c:ptCount val="1"/>
                <c:pt idx="0">
                  <c:v>Somewhat</c:v>
                </c:pt>
              </c:strCache>
            </c:strRef>
          </c:tx>
          <c:spPr>
            <a:solidFill>
              <a:srgbClr val="FFE699"/>
            </a:solidFill>
            <a:ln>
              <a:noFill/>
            </a:ln>
            <a:effectLst/>
          </c:spPr>
          <c:invertIfNegative val="0"/>
          <c:cat>
            <c:strRef>
              <c:f>'3'!$N$20</c:f>
              <c:strCache>
                <c:ptCount val="1"/>
                <c:pt idx="0">
                  <c:v>Count</c:v>
                </c:pt>
              </c:strCache>
            </c:strRef>
          </c:cat>
          <c:val>
            <c:numRef>
              <c:f>'3'!$P$20</c:f>
              <c:numCache>
                <c:formatCode>General</c:formatCode>
                <c:ptCount val="1"/>
                <c:pt idx="0">
                  <c:v>0</c:v>
                </c:pt>
              </c:numCache>
            </c:numRef>
          </c:val>
          <c:extLst>
            <c:ext xmlns:c16="http://schemas.microsoft.com/office/drawing/2014/chart" uri="{C3380CC4-5D6E-409C-BE32-E72D297353CC}">
              <c16:uniqueId val="{00000001-945E-8447-B655-B1852B62874B}"/>
            </c:ext>
          </c:extLst>
        </c:ser>
        <c:ser>
          <c:idx val="2"/>
          <c:order val="2"/>
          <c:tx>
            <c:strRef>
              <c:f>'3'!$Q$19</c:f>
              <c:strCache>
                <c:ptCount val="1"/>
                <c:pt idx="0">
                  <c:v>No</c:v>
                </c:pt>
              </c:strCache>
            </c:strRef>
          </c:tx>
          <c:spPr>
            <a:solidFill>
              <a:schemeClr val="accent2">
                <a:lumMod val="60000"/>
                <a:lumOff val="40000"/>
              </a:schemeClr>
            </a:solidFill>
            <a:ln>
              <a:noFill/>
            </a:ln>
            <a:effectLst/>
          </c:spPr>
          <c:invertIfNegative val="0"/>
          <c:cat>
            <c:strRef>
              <c:f>'3'!$N$20</c:f>
              <c:strCache>
                <c:ptCount val="1"/>
                <c:pt idx="0">
                  <c:v>Count</c:v>
                </c:pt>
              </c:strCache>
            </c:strRef>
          </c:cat>
          <c:val>
            <c:numRef>
              <c:f>'3'!$Q$20</c:f>
              <c:numCache>
                <c:formatCode>General</c:formatCode>
                <c:ptCount val="1"/>
                <c:pt idx="0">
                  <c:v>0</c:v>
                </c:pt>
              </c:numCache>
            </c:numRef>
          </c:val>
          <c:extLst>
            <c:ext xmlns:c16="http://schemas.microsoft.com/office/drawing/2014/chart" uri="{C3380CC4-5D6E-409C-BE32-E72D297353CC}">
              <c16:uniqueId val="{00000002-945E-8447-B655-B1852B62874B}"/>
            </c:ext>
          </c:extLst>
        </c:ser>
        <c:ser>
          <c:idx val="3"/>
          <c:order val="3"/>
          <c:tx>
            <c:strRef>
              <c:f>'3'!$R$19</c:f>
              <c:strCache>
                <c:ptCount val="1"/>
                <c:pt idx="0">
                  <c:v>I dont know</c:v>
                </c:pt>
              </c:strCache>
            </c:strRef>
          </c:tx>
          <c:spPr>
            <a:solidFill>
              <a:schemeClr val="bg2">
                <a:lumMod val="90000"/>
              </a:schemeClr>
            </a:solidFill>
            <a:ln>
              <a:noFill/>
            </a:ln>
            <a:effectLst/>
          </c:spPr>
          <c:invertIfNegative val="0"/>
          <c:cat>
            <c:strRef>
              <c:f>'3'!$N$20</c:f>
              <c:strCache>
                <c:ptCount val="1"/>
                <c:pt idx="0">
                  <c:v>Count</c:v>
                </c:pt>
              </c:strCache>
            </c:strRef>
          </c:cat>
          <c:val>
            <c:numRef>
              <c:f>'3'!$R$20</c:f>
              <c:numCache>
                <c:formatCode>General</c:formatCode>
                <c:ptCount val="1"/>
                <c:pt idx="0">
                  <c:v>0</c:v>
                </c:pt>
              </c:numCache>
            </c:numRef>
          </c:val>
          <c:extLst>
            <c:ext xmlns:c16="http://schemas.microsoft.com/office/drawing/2014/chart" uri="{C3380CC4-5D6E-409C-BE32-E72D297353CC}">
              <c16:uniqueId val="{00000003-945E-8447-B655-B1852B62874B}"/>
            </c:ext>
          </c:extLst>
        </c:ser>
        <c:dLbls>
          <c:showLegendKey val="0"/>
          <c:showVal val="0"/>
          <c:showCatName val="0"/>
          <c:showSerName val="0"/>
          <c:showPercent val="0"/>
          <c:showBubbleSize val="0"/>
        </c:dLbls>
        <c:gapWidth val="150"/>
        <c:overlap val="100"/>
        <c:axId val="1143062336"/>
        <c:axId val="357098928"/>
      </c:barChart>
      <c:catAx>
        <c:axId val="1143062336"/>
        <c:scaling>
          <c:orientation val="minMax"/>
        </c:scaling>
        <c:delete val="1"/>
        <c:axPos val="l"/>
        <c:numFmt formatCode="General" sourceLinked="1"/>
        <c:majorTickMark val="none"/>
        <c:minorTickMark val="none"/>
        <c:tickLblPos val="nextTo"/>
        <c:crossAx val="357098928"/>
        <c:crosses val="autoZero"/>
        <c:auto val="1"/>
        <c:lblAlgn val="ctr"/>
        <c:lblOffset val="100"/>
        <c:noMultiLvlLbl val="0"/>
      </c:catAx>
      <c:valAx>
        <c:axId val="357098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306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8100000" algn="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ome!A1"/></Relationships>
</file>

<file path=xl/drawings/_rels/drawing10.xml.rels><?xml version="1.0" encoding="UTF-8" standalone="yes"?>
<Relationships xmlns="http://schemas.openxmlformats.org/package/2006/relationships"><Relationship Id="rId8" Type="http://schemas.openxmlformats.org/officeDocument/2006/relationships/image" Target="../media/image34.jpg"/><Relationship Id="rId13" Type="http://schemas.openxmlformats.org/officeDocument/2006/relationships/hyperlink" Target="#'5'!A1"/><Relationship Id="rId18" Type="http://schemas.openxmlformats.org/officeDocument/2006/relationships/image" Target="../media/image15.jpg"/><Relationship Id="rId3" Type="http://schemas.openxmlformats.org/officeDocument/2006/relationships/chart" Target="../charts/chart22.xml"/><Relationship Id="rId21" Type="http://schemas.openxmlformats.org/officeDocument/2006/relationships/hyperlink" Target="#Contact!A1"/><Relationship Id="rId7" Type="http://schemas.openxmlformats.org/officeDocument/2006/relationships/image" Target="../media/image14.jpg"/><Relationship Id="rId12" Type="http://schemas.openxmlformats.org/officeDocument/2006/relationships/hyperlink" Target="#'4'!A1"/><Relationship Id="rId17" Type="http://schemas.openxmlformats.org/officeDocument/2006/relationships/hyperlink" Target="#Results!A1"/><Relationship Id="rId2" Type="http://schemas.openxmlformats.org/officeDocument/2006/relationships/chart" Target="../charts/chart21.xml"/><Relationship Id="rId16" Type="http://schemas.openxmlformats.org/officeDocument/2006/relationships/hyperlink" Target="#'9'!A1"/><Relationship Id="rId20" Type="http://schemas.openxmlformats.org/officeDocument/2006/relationships/hyperlink" Target="#Instructions!A1"/><Relationship Id="rId1" Type="http://schemas.openxmlformats.org/officeDocument/2006/relationships/image" Target="../media/image11.jpg"/><Relationship Id="rId6" Type="http://schemas.openxmlformats.org/officeDocument/2006/relationships/chart" Target="../charts/chart24.xml"/><Relationship Id="rId11" Type="http://schemas.openxmlformats.org/officeDocument/2006/relationships/hyperlink" Target="#'3'!A1"/><Relationship Id="rId24" Type="http://schemas.openxmlformats.org/officeDocument/2006/relationships/image" Target="../media/image35.png"/><Relationship Id="rId5" Type="http://schemas.openxmlformats.org/officeDocument/2006/relationships/chart" Target="../charts/chart23.xml"/><Relationship Id="rId15" Type="http://schemas.openxmlformats.org/officeDocument/2006/relationships/hyperlink" Target="#'8'!A1"/><Relationship Id="rId23" Type="http://schemas.openxmlformats.org/officeDocument/2006/relationships/image" Target="../media/image28.jpeg"/><Relationship Id="rId10" Type="http://schemas.openxmlformats.org/officeDocument/2006/relationships/hyperlink" Target="#'2'!A1"/><Relationship Id="rId19" Type="http://schemas.openxmlformats.org/officeDocument/2006/relationships/hyperlink" Target="#Home!A1"/><Relationship Id="rId4" Type="http://schemas.openxmlformats.org/officeDocument/2006/relationships/image" Target="../media/image13.png"/><Relationship Id="rId9" Type="http://schemas.openxmlformats.org/officeDocument/2006/relationships/hyperlink" Target="#'Data Input'!A1"/><Relationship Id="rId14" Type="http://schemas.openxmlformats.org/officeDocument/2006/relationships/hyperlink" Target="#'7'!A1"/><Relationship Id="rId22"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36.jpeg"/><Relationship Id="rId13" Type="http://schemas.openxmlformats.org/officeDocument/2006/relationships/hyperlink" Target="#'4'!A1"/><Relationship Id="rId18" Type="http://schemas.openxmlformats.org/officeDocument/2006/relationships/hyperlink" Target="#Results!A1"/><Relationship Id="rId3" Type="http://schemas.openxmlformats.org/officeDocument/2006/relationships/chart" Target="../charts/chart26.xml"/><Relationship Id="rId21" Type="http://schemas.openxmlformats.org/officeDocument/2006/relationships/hyperlink" Target="#Instructions!A1"/><Relationship Id="rId7" Type="http://schemas.openxmlformats.org/officeDocument/2006/relationships/image" Target="../media/image14.jpg"/><Relationship Id="rId12" Type="http://schemas.openxmlformats.org/officeDocument/2006/relationships/hyperlink" Target="#'3'!A1"/><Relationship Id="rId17" Type="http://schemas.openxmlformats.org/officeDocument/2006/relationships/hyperlink" Target="#'9'!A1"/><Relationship Id="rId25" Type="http://schemas.openxmlformats.org/officeDocument/2006/relationships/image" Target="../media/image38.png"/><Relationship Id="rId2" Type="http://schemas.openxmlformats.org/officeDocument/2006/relationships/chart" Target="../charts/chart25.xml"/><Relationship Id="rId16" Type="http://schemas.openxmlformats.org/officeDocument/2006/relationships/hyperlink" Target="#'8'!A1"/><Relationship Id="rId20" Type="http://schemas.openxmlformats.org/officeDocument/2006/relationships/hyperlink" Target="#Home!A1"/><Relationship Id="rId1" Type="http://schemas.openxmlformats.org/officeDocument/2006/relationships/hyperlink" Target="mailto:k.chau@unesco.org" TargetMode="External"/><Relationship Id="rId6" Type="http://schemas.openxmlformats.org/officeDocument/2006/relationships/chart" Target="../charts/chart28.xml"/><Relationship Id="rId11" Type="http://schemas.openxmlformats.org/officeDocument/2006/relationships/hyperlink" Target="#'2'!A1"/><Relationship Id="rId24" Type="http://schemas.openxmlformats.org/officeDocument/2006/relationships/image" Target="../media/image26.jpeg"/><Relationship Id="rId5" Type="http://schemas.openxmlformats.org/officeDocument/2006/relationships/chart" Target="../charts/chart27.xml"/><Relationship Id="rId15" Type="http://schemas.openxmlformats.org/officeDocument/2006/relationships/hyperlink" Target="#'6'!A1"/><Relationship Id="rId23" Type="http://schemas.openxmlformats.org/officeDocument/2006/relationships/image" Target="../media/image22.jpeg"/><Relationship Id="rId10" Type="http://schemas.openxmlformats.org/officeDocument/2006/relationships/hyperlink" Target="#'Data Input'!A1"/><Relationship Id="rId19" Type="http://schemas.openxmlformats.org/officeDocument/2006/relationships/image" Target="../media/image15.jpg"/><Relationship Id="rId4" Type="http://schemas.openxmlformats.org/officeDocument/2006/relationships/image" Target="../media/image13.png"/><Relationship Id="rId9" Type="http://schemas.openxmlformats.org/officeDocument/2006/relationships/image" Target="../media/image37.jpg"/><Relationship Id="rId14" Type="http://schemas.openxmlformats.org/officeDocument/2006/relationships/hyperlink" Target="#'5'!A1"/><Relationship Id="rId22" Type="http://schemas.openxmlformats.org/officeDocument/2006/relationships/hyperlink" Target="#Contact!A1"/></Relationships>
</file>

<file path=xl/drawings/_rels/drawing12.xml.rels><?xml version="1.0" encoding="UTF-8" standalone="yes"?>
<Relationships xmlns="http://schemas.openxmlformats.org/package/2006/relationships"><Relationship Id="rId8" Type="http://schemas.openxmlformats.org/officeDocument/2006/relationships/image" Target="../media/image39.jpeg"/><Relationship Id="rId13" Type="http://schemas.openxmlformats.org/officeDocument/2006/relationships/hyperlink" Target="#'4'!A1"/><Relationship Id="rId18" Type="http://schemas.openxmlformats.org/officeDocument/2006/relationships/hyperlink" Target="#Results!A1"/><Relationship Id="rId3" Type="http://schemas.openxmlformats.org/officeDocument/2006/relationships/chart" Target="../charts/chart30.xml"/><Relationship Id="rId21" Type="http://schemas.openxmlformats.org/officeDocument/2006/relationships/hyperlink" Target="#Instructions!A1"/><Relationship Id="rId7" Type="http://schemas.openxmlformats.org/officeDocument/2006/relationships/image" Target="../media/image14.jpg"/><Relationship Id="rId12" Type="http://schemas.openxmlformats.org/officeDocument/2006/relationships/hyperlink" Target="#'3'!A1"/><Relationship Id="rId17" Type="http://schemas.openxmlformats.org/officeDocument/2006/relationships/hyperlink" Target="#'9'!A1"/><Relationship Id="rId25" Type="http://schemas.openxmlformats.org/officeDocument/2006/relationships/image" Target="../media/image41.png"/><Relationship Id="rId2" Type="http://schemas.openxmlformats.org/officeDocument/2006/relationships/chart" Target="../charts/chart29.xml"/><Relationship Id="rId16" Type="http://schemas.openxmlformats.org/officeDocument/2006/relationships/hyperlink" Target="#'7'!A1"/><Relationship Id="rId20" Type="http://schemas.openxmlformats.org/officeDocument/2006/relationships/hyperlink" Target="#Home!A1"/><Relationship Id="rId1" Type="http://schemas.openxmlformats.org/officeDocument/2006/relationships/hyperlink" Target="mailto:k.chau@unesco.org" TargetMode="External"/><Relationship Id="rId6" Type="http://schemas.openxmlformats.org/officeDocument/2006/relationships/chart" Target="../charts/chart32.xml"/><Relationship Id="rId11" Type="http://schemas.openxmlformats.org/officeDocument/2006/relationships/hyperlink" Target="#'2'!A1"/><Relationship Id="rId24" Type="http://schemas.openxmlformats.org/officeDocument/2006/relationships/image" Target="../media/image28.jpeg"/><Relationship Id="rId5" Type="http://schemas.openxmlformats.org/officeDocument/2006/relationships/chart" Target="../charts/chart31.xml"/><Relationship Id="rId15" Type="http://schemas.openxmlformats.org/officeDocument/2006/relationships/hyperlink" Target="#'6'!A1"/><Relationship Id="rId23" Type="http://schemas.openxmlformats.org/officeDocument/2006/relationships/image" Target="../media/image22.jpeg"/><Relationship Id="rId10" Type="http://schemas.openxmlformats.org/officeDocument/2006/relationships/hyperlink" Target="#'Data Input'!A1"/><Relationship Id="rId19" Type="http://schemas.openxmlformats.org/officeDocument/2006/relationships/image" Target="../media/image15.jpg"/><Relationship Id="rId4" Type="http://schemas.openxmlformats.org/officeDocument/2006/relationships/image" Target="../media/image13.png"/><Relationship Id="rId9" Type="http://schemas.openxmlformats.org/officeDocument/2006/relationships/image" Target="../media/image40.jpg"/><Relationship Id="rId14" Type="http://schemas.openxmlformats.org/officeDocument/2006/relationships/hyperlink" Target="#'5'!A1"/><Relationship Id="rId22" Type="http://schemas.openxmlformats.org/officeDocument/2006/relationships/hyperlink" Target="#Contact!A1"/></Relationships>
</file>

<file path=xl/drawings/_rels/drawing13.xml.rels><?xml version="1.0" encoding="UTF-8" standalone="yes"?>
<Relationships xmlns="http://schemas.openxmlformats.org/package/2006/relationships"><Relationship Id="rId8" Type="http://schemas.openxmlformats.org/officeDocument/2006/relationships/image" Target="../media/image42.jpg"/><Relationship Id="rId13" Type="http://schemas.openxmlformats.org/officeDocument/2006/relationships/hyperlink" Target="#'5'!A1"/><Relationship Id="rId18" Type="http://schemas.openxmlformats.org/officeDocument/2006/relationships/image" Target="../media/image15.jpg"/><Relationship Id="rId3" Type="http://schemas.openxmlformats.org/officeDocument/2006/relationships/chart" Target="../charts/chart34.xml"/><Relationship Id="rId21" Type="http://schemas.openxmlformats.org/officeDocument/2006/relationships/hyperlink" Target="#Contact!A1"/><Relationship Id="rId7" Type="http://schemas.openxmlformats.org/officeDocument/2006/relationships/image" Target="../media/image14.jpg"/><Relationship Id="rId12" Type="http://schemas.openxmlformats.org/officeDocument/2006/relationships/hyperlink" Target="#'4'!A1"/><Relationship Id="rId17" Type="http://schemas.openxmlformats.org/officeDocument/2006/relationships/hyperlink" Target="#'6'!A1"/><Relationship Id="rId25" Type="http://schemas.openxmlformats.org/officeDocument/2006/relationships/image" Target="../media/image45.png"/><Relationship Id="rId2" Type="http://schemas.openxmlformats.org/officeDocument/2006/relationships/chart" Target="../charts/chart33.xml"/><Relationship Id="rId16" Type="http://schemas.openxmlformats.org/officeDocument/2006/relationships/hyperlink" Target="#Results!A1"/><Relationship Id="rId20" Type="http://schemas.openxmlformats.org/officeDocument/2006/relationships/hyperlink" Target="#Instructions!A1"/><Relationship Id="rId1" Type="http://schemas.openxmlformats.org/officeDocument/2006/relationships/hyperlink" Target="mailto:k.chau@unesco.org" TargetMode="External"/><Relationship Id="rId6" Type="http://schemas.openxmlformats.org/officeDocument/2006/relationships/chart" Target="../charts/chart36.xml"/><Relationship Id="rId11" Type="http://schemas.openxmlformats.org/officeDocument/2006/relationships/hyperlink" Target="#'3'!A1"/><Relationship Id="rId24" Type="http://schemas.openxmlformats.org/officeDocument/2006/relationships/image" Target="../media/image44.jpeg"/><Relationship Id="rId5" Type="http://schemas.openxmlformats.org/officeDocument/2006/relationships/chart" Target="../charts/chart35.xml"/><Relationship Id="rId15" Type="http://schemas.openxmlformats.org/officeDocument/2006/relationships/hyperlink" Target="#'8'!A1"/><Relationship Id="rId23" Type="http://schemas.openxmlformats.org/officeDocument/2006/relationships/image" Target="../media/image43.jpeg"/><Relationship Id="rId10" Type="http://schemas.openxmlformats.org/officeDocument/2006/relationships/hyperlink" Target="#'2'!A1"/><Relationship Id="rId19" Type="http://schemas.openxmlformats.org/officeDocument/2006/relationships/hyperlink" Target="#Home!A1"/><Relationship Id="rId4" Type="http://schemas.openxmlformats.org/officeDocument/2006/relationships/image" Target="../media/image13.png"/><Relationship Id="rId9" Type="http://schemas.openxmlformats.org/officeDocument/2006/relationships/hyperlink" Target="#'Data Input'!A1"/><Relationship Id="rId14" Type="http://schemas.openxmlformats.org/officeDocument/2006/relationships/hyperlink" Target="#'7'!A1"/><Relationship Id="rId22" Type="http://schemas.openxmlformats.org/officeDocument/2006/relationships/image" Target="../media/image22.jpeg"/></Relationships>
</file>

<file path=xl/drawings/_rels/drawing14.xml.rels><?xml version="1.0" encoding="UTF-8" standalone="yes"?>
<Relationships xmlns="http://schemas.openxmlformats.org/package/2006/relationships"><Relationship Id="rId8" Type="http://schemas.openxmlformats.org/officeDocument/2006/relationships/hyperlink" Target="#'Results (2)'!A1"/><Relationship Id="rId3" Type="http://schemas.openxmlformats.org/officeDocument/2006/relationships/hyperlink" Target="#Instructions!A1"/><Relationship Id="rId7" Type="http://schemas.openxmlformats.org/officeDocument/2006/relationships/image" Target="../media/image47.jpg"/><Relationship Id="rId12" Type="http://schemas.openxmlformats.org/officeDocument/2006/relationships/chart" Target="../charts/chart38.xml"/><Relationship Id="rId2" Type="http://schemas.openxmlformats.org/officeDocument/2006/relationships/hyperlink" Target="#Home!A1"/><Relationship Id="rId1" Type="http://schemas.openxmlformats.org/officeDocument/2006/relationships/image" Target="../media/image46.jpg"/><Relationship Id="rId6" Type="http://schemas.openxmlformats.org/officeDocument/2006/relationships/hyperlink" Target="#Contact!A1"/><Relationship Id="rId11" Type="http://schemas.openxmlformats.org/officeDocument/2006/relationships/chart" Target="../charts/chart37.xml"/><Relationship Id="rId5" Type="http://schemas.openxmlformats.org/officeDocument/2006/relationships/hyperlink" Target="#Results!A1"/><Relationship Id="rId10" Type="http://schemas.openxmlformats.org/officeDocument/2006/relationships/hyperlink" Target="#'Results (3)'!A1"/><Relationship Id="rId4" Type="http://schemas.openxmlformats.org/officeDocument/2006/relationships/hyperlink" Target="#'Data Input'!A1"/><Relationship Id="rId9" Type="http://schemas.openxmlformats.org/officeDocument/2006/relationships/image" Target="../media/image48.jpeg"/></Relationships>
</file>

<file path=xl/drawings/_rels/drawing15.xml.rels><?xml version="1.0" encoding="UTF-8" standalone="yes"?>
<Relationships xmlns="http://schemas.openxmlformats.org/package/2006/relationships"><Relationship Id="rId13" Type="http://schemas.openxmlformats.org/officeDocument/2006/relationships/chart" Target="../charts/chart49.xml"/><Relationship Id="rId18" Type="http://schemas.openxmlformats.org/officeDocument/2006/relationships/chart" Target="../charts/chart54.xml"/><Relationship Id="rId26" Type="http://schemas.openxmlformats.org/officeDocument/2006/relationships/hyperlink" Target="#Contact!A1"/><Relationship Id="rId3" Type="http://schemas.openxmlformats.org/officeDocument/2006/relationships/chart" Target="../charts/chart40.xml"/><Relationship Id="rId21" Type="http://schemas.openxmlformats.org/officeDocument/2006/relationships/chart" Target="../charts/chart57.xml"/><Relationship Id="rId34" Type="http://schemas.openxmlformats.org/officeDocument/2006/relationships/hyperlink" Target="#'8'!A1"/><Relationship Id="rId7" Type="http://schemas.openxmlformats.org/officeDocument/2006/relationships/image" Target="../media/image13.png"/><Relationship Id="rId12" Type="http://schemas.openxmlformats.org/officeDocument/2006/relationships/chart" Target="../charts/chart48.xml"/><Relationship Id="rId17" Type="http://schemas.openxmlformats.org/officeDocument/2006/relationships/chart" Target="../charts/chart53.xml"/><Relationship Id="rId25" Type="http://schemas.openxmlformats.org/officeDocument/2006/relationships/hyperlink" Target="#Results!A1"/><Relationship Id="rId33" Type="http://schemas.openxmlformats.org/officeDocument/2006/relationships/hyperlink" Target="#'7'!A1"/><Relationship Id="rId2" Type="http://schemas.openxmlformats.org/officeDocument/2006/relationships/chart" Target="../charts/chart39.xml"/><Relationship Id="rId16" Type="http://schemas.openxmlformats.org/officeDocument/2006/relationships/chart" Target="../charts/chart52.xml"/><Relationship Id="rId20" Type="http://schemas.openxmlformats.org/officeDocument/2006/relationships/chart" Target="../charts/chart56.xml"/><Relationship Id="rId29" Type="http://schemas.openxmlformats.org/officeDocument/2006/relationships/hyperlink" Target="#'3'!A1"/><Relationship Id="rId1" Type="http://schemas.openxmlformats.org/officeDocument/2006/relationships/image" Target="../media/image46.jpg"/><Relationship Id="rId6" Type="http://schemas.openxmlformats.org/officeDocument/2006/relationships/chart" Target="../charts/chart43.xml"/><Relationship Id="rId11" Type="http://schemas.openxmlformats.org/officeDocument/2006/relationships/chart" Target="../charts/chart47.xml"/><Relationship Id="rId24" Type="http://schemas.openxmlformats.org/officeDocument/2006/relationships/hyperlink" Target="#'Data Input'!A1"/><Relationship Id="rId32" Type="http://schemas.openxmlformats.org/officeDocument/2006/relationships/hyperlink" Target="#'6'!A1"/><Relationship Id="rId5" Type="http://schemas.openxmlformats.org/officeDocument/2006/relationships/chart" Target="../charts/chart42.xml"/><Relationship Id="rId15" Type="http://schemas.openxmlformats.org/officeDocument/2006/relationships/chart" Target="../charts/chart51.xml"/><Relationship Id="rId23" Type="http://schemas.openxmlformats.org/officeDocument/2006/relationships/hyperlink" Target="#Instructions!A1"/><Relationship Id="rId28" Type="http://schemas.openxmlformats.org/officeDocument/2006/relationships/hyperlink" Target="#'2'!A1"/><Relationship Id="rId36" Type="http://schemas.openxmlformats.org/officeDocument/2006/relationships/image" Target="../media/image49.jpeg"/><Relationship Id="rId10" Type="http://schemas.openxmlformats.org/officeDocument/2006/relationships/chart" Target="../charts/chart46.xml"/><Relationship Id="rId19" Type="http://schemas.openxmlformats.org/officeDocument/2006/relationships/chart" Target="../charts/chart55.xml"/><Relationship Id="rId31" Type="http://schemas.openxmlformats.org/officeDocument/2006/relationships/hyperlink" Target="#'5'!A1"/><Relationship Id="rId4" Type="http://schemas.openxmlformats.org/officeDocument/2006/relationships/chart" Target="../charts/chart41.xml"/><Relationship Id="rId9" Type="http://schemas.openxmlformats.org/officeDocument/2006/relationships/chart" Target="../charts/chart45.xml"/><Relationship Id="rId14" Type="http://schemas.openxmlformats.org/officeDocument/2006/relationships/chart" Target="../charts/chart50.xml"/><Relationship Id="rId22" Type="http://schemas.openxmlformats.org/officeDocument/2006/relationships/hyperlink" Target="#Home!A1"/><Relationship Id="rId27" Type="http://schemas.openxmlformats.org/officeDocument/2006/relationships/image" Target="../media/image47.jpg"/><Relationship Id="rId30" Type="http://schemas.openxmlformats.org/officeDocument/2006/relationships/hyperlink" Target="#'4'!A1"/><Relationship Id="rId35" Type="http://schemas.openxmlformats.org/officeDocument/2006/relationships/hyperlink" Target="#'9'!A1"/><Relationship Id="rId8" Type="http://schemas.openxmlformats.org/officeDocument/2006/relationships/chart" Target="../charts/chart44.xml"/></Relationships>
</file>

<file path=xl/drawings/_rels/drawing16.xml.rels><?xml version="1.0" encoding="UTF-8" standalone="yes"?>
<Relationships xmlns="http://schemas.openxmlformats.org/package/2006/relationships"><Relationship Id="rId13" Type="http://schemas.openxmlformats.org/officeDocument/2006/relationships/chart" Target="../charts/chart68.xml"/><Relationship Id="rId18" Type="http://schemas.openxmlformats.org/officeDocument/2006/relationships/chart" Target="../charts/chart73.xml"/><Relationship Id="rId26" Type="http://schemas.openxmlformats.org/officeDocument/2006/relationships/image" Target="../media/image47.jpg"/><Relationship Id="rId3" Type="http://schemas.openxmlformats.org/officeDocument/2006/relationships/chart" Target="../charts/chart59.xml"/><Relationship Id="rId21" Type="http://schemas.openxmlformats.org/officeDocument/2006/relationships/hyperlink" Target="#Home!A1"/><Relationship Id="rId34" Type="http://schemas.openxmlformats.org/officeDocument/2006/relationships/hyperlink" Target="#'3'!A1"/><Relationship Id="rId7" Type="http://schemas.openxmlformats.org/officeDocument/2006/relationships/chart" Target="../charts/chart62.xml"/><Relationship Id="rId12" Type="http://schemas.openxmlformats.org/officeDocument/2006/relationships/chart" Target="../charts/chart67.xml"/><Relationship Id="rId17" Type="http://schemas.openxmlformats.org/officeDocument/2006/relationships/chart" Target="../charts/chart72.xml"/><Relationship Id="rId25" Type="http://schemas.openxmlformats.org/officeDocument/2006/relationships/hyperlink" Target="#Contact!A1"/><Relationship Id="rId33" Type="http://schemas.openxmlformats.org/officeDocument/2006/relationships/hyperlink" Target="#'4'!A1"/><Relationship Id="rId2" Type="http://schemas.openxmlformats.org/officeDocument/2006/relationships/chart" Target="../charts/chart58.xml"/><Relationship Id="rId16" Type="http://schemas.openxmlformats.org/officeDocument/2006/relationships/chart" Target="../charts/chart71.xml"/><Relationship Id="rId20" Type="http://schemas.openxmlformats.org/officeDocument/2006/relationships/chart" Target="../charts/chart75.xml"/><Relationship Id="rId29" Type="http://schemas.openxmlformats.org/officeDocument/2006/relationships/hyperlink" Target="#'2'!A1"/><Relationship Id="rId1" Type="http://schemas.openxmlformats.org/officeDocument/2006/relationships/image" Target="../media/image46.jpg"/><Relationship Id="rId6" Type="http://schemas.openxmlformats.org/officeDocument/2006/relationships/chart" Target="../charts/chart61.xml"/><Relationship Id="rId11" Type="http://schemas.openxmlformats.org/officeDocument/2006/relationships/chart" Target="../charts/chart66.xml"/><Relationship Id="rId24" Type="http://schemas.openxmlformats.org/officeDocument/2006/relationships/hyperlink" Target="#Results!A1"/><Relationship Id="rId32" Type="http://schemas.openxmlformats.org/officeDocument/2006/relationships/hyperlink" Target="#'5'!A1"/><Relationship Id="rId5" Type="http://schemas.openxmlformats.org/officeDocument/2006/relationships/image" Target="../media/image13.png"/><Relationship Id="rId15" Type="http://schemas.openxmlformats.org/officeDocument/2006/relationships/chart" Target="../charts/chart70.xml"/><Relationship Id="rId23" Type="http://schemas.openxmlformats.org/officeDocument/2006/relationships/hyperlink" Target="#'Data Input'!A1"/><Relationship Id="rId28" Type="http://schemas.openxmlformats.org/officeDocument/2006/relationships/hyperlink" Target="#'8'!A1"/><Relationship Id="rId36" Type="http://schemas.openxmlformats.org/officeDocument/2006/relationships/image" Target="../media/image50.jpeg"/><Relationship Id="rId10" Type="http://schemas.openxmlformats.org/officeDocument/2006/relationships/chart" Target="../charts/chart65.xml"/><Relationship Id="rId19" Type="http://schemas.openxmlformats.org/officeDocument/2006/relationships/chart" Target="../charts/chart74.xml"/><Relationship Id="rId31" Type="http://schemas.openxmlformats.org/officeDocument/2006/relationships/hyperlink" Target="#'6'!A1"/><Relationship Id="rId4" Type="http://schemas.openxmlformats.org/officeDocument/2006/relationships/chart" Target="../charts/chart60.xml"/><Relationship Id="rId9" Type="http://schemas.openxmlformats.org/officeDocument/2006/relationships/chart" Target="../charts/chart64.xml"/><Relationship Id="rId14" Type="http://schemas.openxmlformats.org/officeDocument/2006/relationships/chart" Target="../charts/chart69.xml"/><Relationship Id="rId22" Type="http://schemas.openxmlformats.org/officeDocument/2006/relationships/hyperlink" Target="#Instructions!A1"/><Relationship Id="rId27" Type="http://schemas.openxmlformats.org/officeDocument/2006/relationships/hyperlink" Target="#'9'!A1"/><Relationship Id="rId30" Type="http://schemas.openxmlformats.org/officeDocument/2006/relationships/hyperlink" Target="#'7'!A1"/><Relationship Id="rId35" Type="http://schemas.openxmlformats.org/officeDocument/2006/relationships/chart" Target="../charts/chart76.xml"/><Relationship Id="rId8" Type="http://schemas.openxmlformats.org/officeDocument/2006/relationships/chart" Target="../charts/chart63.xml"/></Relationships>
</file>

<file path=xl/drawings/_rels/drawing18.xml.rels><?xml version="1.0" encoding="UTF-8" standalone="yes"?>
<Relationships xmlns="http://schemas.openxmlformats.org/package/2006/relationships"><Relationship Id="rId8" Type="http://schemas.openxmlformats.org/officeDocument/2006/relationships/image" Target="../media/image53.jpeg"/><Relationship Id="rId3" Type="http://schemas.openxmlformats.org/officeDocument/2006/relationships/image" Target="../media/image52.jpg"/><Relationship Id="rId7" Type="http://schemas.openxmlformats.org/officeDocument/2006/relationships/hyperlink" Target="#Results!A1"/><Relationship Id="rId2" Type="http://schemas.openxmlformats.org/officeDocument/2006/relationships/image" Target="../media/image51.jpg"/><Relationship Id="rId1" Type="http://schemas.openxmlformats.org/officeDocument/2006/relationships/hyperlink" Target="mailto:k.chau@unesco.org" TargetMode="External"/><Relationship Id="rId6" Type="http://schemas.openxmlformats.org/officeDocument/2006/relationships/hyperlink" Target="#'Data Input'!A1"/><Relationship Id="rId5" Type="http://schemas.openxmlformats.org/officeDocument/2006/relationships/hyperlink" Target="#Instructions!A1"/><Relationship Id="rId4" Type="http://schemas.openxmlformats.org/officeDocument/2006/relationships/hyperlink" Target="#Home!A1"/></Relationships>
</file>

<file path=xl/drawings/_rels/drawing2.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image" Target="../media/image3.jpg"/><Relationship Id="rId7" Type="http://schemas.openxmlformats.org/officeDocument/2006/relationships/hyperlink" Target="#Contact!A1"/><Relationship Id="rId2" Type="http://schemas.openxmlformats.org/officeDocument/2006/relationships/image" Target="../media/image2.jpg"/><Relationship Id="rId1" Type="http://schemas.openxmlformats.org/officeDocument/2006/relationships/hyperlink" Target="mailto:k.chau@unesco.org" TargetMode="External"/><Relationship Id="rId6" Type="http://schemas.openxmlformats.org/officeDocument/2006/relationships/hyperlink" Target="#Results!A1"/><Relationship Id="rId5" Type="http://schemas.openxmlformats.org/officeDocument/2006/relationships/hyperlink" Target="#'Data Input'!A1"/><Relationship Id="rId10" Type="http://schemas.openxmlformats.org/officeDocument/2006/relationships/image" Target="../media/image6.png"/><Relationship Id="rId4" Type="http://schemas.openxmlformats.org/officeDocument/2006/relationships/hyperlink" Target="#Instructions!A1"/><Relationship Id="rId9" Type="http://schemas.openxmlformats.org/officeDocument/2006/relationships/image" Target="../media/image5.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hyperlink" Target="#'Data Input'!A1"/><Relationship Id="rId7" Type="http://schemas.openxmlformats.org/officeDocument/2006/relationships/image" Target="../media/image9.jpeg"/><Relationship Id="rId2" Type="http://schemas.openxmlformats.org/officeDocument/2006/relationships/hyperlink" Target="#Home!A1"/><Relationship Id="rId1" Type="http://schemas.openxmlformats.org/officeDocument/2006/relationships/image" Target="../media/image7.jpg"/><Relationship Id="rId6" Type="http://schemas.openxmlformats.org/officeDocument/2006/relationships/image" Target="../media/image8.jpg"/><Relationship Id="rId5" Type="http://schemas.openxmlformats.org/officeDocument/2006/relationships/hyperlink" Target="#Contact!A1"/><Relationship Id="rId4" Type="http://schemas.openxmlformats.org/officeDocument/2006/relationships/hyperlink" Target="#Results!A1"/></Relationships>
</file>

<file path=xl/drawings/_rels/drawing4.xml.rels><?xml version="1.0" encoding="UTF-8" standalone="yes"?>
<Relationships xmlns="http://schemas.openxmlformats.org/package/2006/relationships"><Relationship Id="rId8" Type="http://schemas.openxmlformats.org/officeDocument/2006/relationships/chart" Target="../charts/chart3.xml"/><Relationship Id="rId13" Type="http://schemas.openxmlformats.org/officeDocument/2006/relationships/hyperlink" Target="#'3'!A1"/><Relationship Id="rId18" Type="http://schemas.openxmlformats.org/officeDocument/2006/relationships/hyperlink" Target="#'8'!A1"/><Relationship Id="rId26" Type="http://schemas.openxmlformats.org/officeDocument/2006/relationships/image" Target="../media/image18.jpeg"/><Relationship Id="rId3" Type="http://schemas.openxmlformats.org/officeDocument/2006/relationships/image" Target="../media/image11.jpg"/><Relationship Id="rId21" Type="http://schemas.openxmlformats.org/officeDocument/2006/relationships/hyperlink" Target="#Home!A1"/><Relationship Id="rId7" Type="http://schemas.openxmlformats.org/officeDocument/2006/relationships/image" Target="../media/image13.png"/><Relationship Id="rId12" Type="http://schemas.openxmlformats.org/officeDocument/2006/relationships/hyperlink" Target="#'2'!A1"/><Relationship Id="rId17" Type="http://schemas.openxmlformats.org/officeDocument/2006/relationships/hyperlink" Target="#'7'!A1"/><Relationship Id="rId25" Type="http://schemas.openxmlformats.org/officeDocument/2006/relationships/image" Target="../media/image17.jpeg"/><Relationship Id="rId2" Type="http://schemas.openxmlformats.org/officeDocument/2006/relationships/hyperlink" Target="mailto:k.chau@unesco.org" TargetMode="External"/><Relationship Id="rId16" Type="http://schemas.openxmlformats.org/officeDocument/2006/relationships/hyperlink" Target="#'6'!A1"/><Relationship Id="rId20" Type="http://schemas.openxmlformats.org/officeDocument/2006/relationships/image" Target="../media/image16.jpg"/><Relationship Id="rId1" Type="http://schemas.openxmlformats.org/officeDocument/2006/relationships/hyperlink" Target="#Results!A1"/><Relationship Id="rId6" Type="http://schemas.openxmlformats.org/officeDocument/2006/relationships/chart" Target="../charts/chart2.xml"/><Relationship Id="rId11" Type="http://schemas.openxmlformats.org/officeDocument/2006/relationships/hyperlink" Target="#'Data Input'!A1"/><Relationship Id="rId24" Type="http://schemas.openxmlformats.org/officeDocument/2006/relationships/chart" Target="../charts/chart4.xml"/><Relationship Id="rId5" Type="http://schemas.openxmlformats.org/officeDocument/2006/relationships/chart" Target="../charts/chart1.xml"/><Relationship Id="rId15" Type="http://schemas.openxmlformats.org/officeDocument/2006/relationships/hyperlink" Target="#'5'!A1"/><Relationship Id="rId23" Type="http://schemas.openxmlformats.org/officeDocument/2006/relationships/hyperlink" Target="#Contact!A1"/><Relationship Id="rId10" Type="http://schemas.openxmlformats.org/officeDocument/2006/relationships/hyperlink" Target="#'9'!A1"/><Relationship Id="rId19" Type="http://schemas.openxmlformats.org/officeDocument/2006/relationships/image" Target="../media/image15.jpg"/><Relationship Id="rId4" Type="http://schemas.openxmlformats.org/officeDocument/2006/relationships/image" Target="../media/image12.jpg"/><Relationship Id="rId9" Type="http://schemas.openxmlformats.org/officeDocument/2006/relationships/image" Target="../media/image14.jpg"/><Relationship Id="rId14" Type="http://schemas.openxmlformats.org/officeDocument/2006/relationships/hyperlink" Target="#'4'!A1"/><Relationship Id="rId22" Type="http://schemas.openxmlformats.org/officeDocument/2006/relationships/hyperlink" Target="#Instructions!A1"/><Relationship Id="rId27" Type="http://schemas.openxmlformats.org/officeDocument/2006/relationships/image" Target="../media/image19.png"/></Relationships>
</file>

<file path=xl/drawings/_rels/drawing6.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hyperlink" Target="#'Data Input'!A1"/><Relationship Id="rId18" Type="http://schemas.openxmlformats.org/officeDocument/2006/relationships/hyperlink" Target="#'6'!A1"/><Relationship Id="rId26" Type="http://schemas.openxmlformats.org/officeDocument/2006/relationships/image" Target="../media/image23.jpeg"/><Relationship Id="rId3" Type="http://schemas.openxmlformats.org/officeDocument/2006/relationships/hyperlink" Target="mailto:k.chau@unesco.org" TargetMode="External"/><Relationship Id="rId21" Type="http://schemas.openxmlformats.org/officeDocument/2006/relationships/hyperlink" Target="#'9'!A1"/><Relationship Id="rId7" Type="http://schemas.openxmlformats.org/officeDocument/2006/relationships/image" Target="../media/image13.png"/><Relationship Id="rId12" Type="http://schemas.openxmlformats.org/officeDocument/2006/relationships/image" Target="../media/image21.png"/><Relationship Id="rId17" Type="http://schemas.openxmlformats.org/officeDocument/2006/relationships/hyperlink" Target="#'5'!A1"/><Relationship Id="rId25" Type="http://schemas.openxmlformats.org/officeDocument/2006/relationships/image" Target="../media/image22.jpeg"/><Relationship Id="rId2" Type="http://schemas.openxmlformats.org/officeDocument/2006/relationships/hyperlink" Target="#Results!A1"/><Relationship Id="rId16" Type="http://schemas.openxmlformats.org/officeDocument/2006/relationships/hyperlink" Target="#'4'!A1"/><Relationship Id="rId20" Type="http://schemas.openxmlformats.org/officeDocument/2006/relationships/hyperlink" Target="#'8'!A1"/><Relationship Id="rId1" Type="http://schemas.openxmlformats.org/officeDocument/2006/relationships/hyperlink" Target="#Home!A1"/><Relationship Id="rId6" Type="http://schemas.openxmlformats.org/officeDocument/2006/relationships/chart" Target="../charts/chart6.xml"/><Relationship Id="rId11" Type="http://schemas.openxmlformats.org/officeDocument/2006/relationships/image" Target="../media/image20.jpg"/><Relationship Id="rId24" Type="http://schemas.openxmlformats.org/officeDocument/2006/relationships/hyperlink" Target="#Contact!A1"/><Relationship Id="rId5" Type="http://schemas.openxmlformats.org/officeDocument/2006/relationships/chart" Target="../charts/chart5.xml"/><Relationship Id="rId15" Type="http://schemas.openxmlformats.org/officeDocument/2006/relationships/hyperlink" Target="#'3'!A1"/><Relationship Id="rId23" Type="http://schemas.openxmlformats.org/officeDocument/2006/relationships/hyperlink" Target="#Instructions!A1"/><Relationship Id="rId10" Type="http://schemas.openxmlformats.org/officeDocument/2006/relationships/image" Target="../media/image14.jpg"/><Relationship Id="rId19" Type="http://schemas.openxmlformats.org/officeDocument/2006/relationships/hyperlink" Target="#'7'!A1"/><Relationship Id="rId4" Type="http://schemas.openxmlformats.org/officeDocument/2006/relationships/image" Target="../media/image11.jpg"/><Relationship Id="rId9" Type="http://schemas.openxmlformats.org/officeDocument/2006/relationships/chart" Target="../charts/chart8.xml"/><Relationship Id="rId14" Type="http://schemas.openxmlformats.org/officeDocument/2006/relationships/hyperlink" Target="#'2'!A1"/><Relationship Id="rId22" Type="http://schemas.openxmlformats.org/officeDocument/2006/relationships/image" Target="../media/image15.jpg"/></Relationships>
</file>

<file path=xl/drawings/_rels/drawing7.xml.rels><?xml version="1.0" encoding="UTF-8" standalone="yes"?>
<Relationships xmlns="http://schemas.openxmlformats.org/package/2006/relationships"><Relationship Id="rId8" Type="http://schemas.openxmlformats.org/officeDocument/2006/relationships/image" Target="../media/image14.jpg"/><Relationship Id="rId13" Type="http://schemas.openxmlformats.org/officeDocument/2006/relationships/hyperlink" Target="#'3'!A1"/><Relationship Id="rId18" Type="http://schemas.openxmlformats.org/officeDocument/2006/relationships/hyperlink" Target="#'8'!A1"/><Relationship Id="rId26" Type="http://schemas.openxmlformats.org/officeDocument/2006/relationships/image" Target="../media/image26.jpeg"/><Relationship Id="rId3" Type="http://schemas.openxmlformats.org/officeDocument/2006/relationships/chart" Target="../charts/chart9.xml"/><Relationship Id="rId21" Type="http://schemas.openxmlformats.org/officeDocument/2006/relationships/image" Target="../media/image15.jpg"/><Relationship Id="rId7" Type="http://schemas.openxmlformats.org/officeDocument/2006/relationships/chart" Target="../charts/chart12.xml"/><Relationship Id="rId12" Type="http://schemas.openxmlformats.org/officeDocument/2006/relationships/hyperlink" Target="#'2'!A1"/><Relationship Id="rId17" Type="http://schemas.openxmlformats.org/officeDocument/2006/relationships/hyperlink" Target="#'7'!A1"/><Relationship Id="rId25" Type="http://schemas.openxmlformats.org/officeDocument/2006/relationships/image" Target="../media/image22.jpeg"/><Relationship Id="rId2" Type="http://schemas.openxmlformats.org/officeDocument/2006/relationships/image" Target="../media/image11.jpg"/><Relationship Id="rId16" Type="http://schemas.openxmlformats.org/officeDocument/2006/relationships/hyperlink" Target="#'6'!A1"/><Relationship Id="rId20" Type="http://schemas.openxmlformats.org/officeDocument/2006/relationships/hyperlink" Target="#Results!A1"/><Relationship Id="rId1" Type="http://schemas.openxmlformats.org/officeDocument/2006/relationships/hyperlink" Target="mailto:k.chau@unesco.org" TargetMode="External"/><Relationship Id="rId6" Type="http://schemas.openxmlformats.org/officeDocument/2006/relationships/chart" Target="../charts/chart11.xml"/><Relationship Id="rId11" Type="http://schemas.openxmlformats.org/officeDocument/2006/relationships/hyperlink" Target="#'Data Input'!A1"/><Relationship Id="rId24" Type="http://schemas.openxmlformats.org/officeDocument/2006/relationships/hyperlink" Target="#Contact!A1"/><Relationship Id="rId5" Type="http://schemas.openxmlformats.org/officeDocument/2006/relationships/image" Target="../media/image13.png"/><Relationship Id="rId15" Type="http://schemas.openxmlformats.org/officeDocument/2006/relationships/hyperlink" Target="#'5'!A1"/><Relationship Id="rId23" Type="http://schemas.openxmlformats.org/officeDocument/2006/relationships/hyperlink" Target="#Instructions!A1"/><Relationship Id="rId10" Type="http://schemas.openxmlformats.org/officeDocument/2006/relationships/image" Target="../media/image25.png"/><Relationship Id="rId19" Type="http://schemas.openxmlformats.org/officeDocument/2006/relationships/hyperlink" Target="#'9'!A1"/><Relationship Id="rId4" Type="http://schemas.openxmlformats.org/officeDocument/2006/relationships/chart" Target="../charts/chart10.xml"/><Relationship Id="rId9" Type="http://schemas.openxmlformats.org/officeDocument/2006/relationships/image" Target="../media/image24.jpg"/><Relationship Id="rId14" Type="http://schemas.openxmlformats.org/officeDocument/2006/relationships/hyperlink" Target="#'4'!A1"/><Relationship Id="rId22" Type="http://schemas.openxmlformats.org/officeDocument/2006/relationships/hyperlink" Target="#Home!A1"/></Relationships>
</file>

<file path=xl/drawings/_rels/drawing8.xml.rels><?xml version="1.0" encoding="UTF-8" standalone="yes"?>
<Relationships xmlns="http://schemas.openxmlformats.org/package/2006/relationships"><Relationship Id="rId8" Type="http://schemas.openxmlformats.org/officeDocument/2006/relationships/image" Target="../media/image14.jpg"/><Relationship Id="rId13" Type="http://schemas.openxmlformats.org/officeDocument/2006/relationships/hyperlink" Target="#'5'!A1"/><Relationship Id="rId18" Type="http://schemas.openxmlformats.org/officeDocument/2006/relationships/hyperlink" Target="#Results!A1"/><Relationship Id="rId3" Type="http://schemas.openxmlformats.org/officeDocument/2006/relationships/chart" Target="../charts/chart13.xml"/><Relationship Id="rId21" Type="http://schemas.openxmlformats.org/officeDocument/2006/relationships/hyperlink" Target="#Instructions!A1"/><Relationship Id="rId7" Type="http://schemas.openxmlformats.org/officeDocument/2006/relationships/chart" Target="../charts/chart16.xml"/><Relationship Id="rId12" Type="http://schemas.openxmlformats.org/officeDocument/2006/relationships/hyperlink" Target="#'3'!A1"/><Relationship Id="rId17" Type="http://schemas.openxmlformats.org/officeDocument/2006/relationships/hyperlink" Target="#'9'!A1"/><Relationship Id="rId25" Type="http://schemas.openxmlformats.org/officeDocument/2006/relationships/image" Target="../media/image29.png"/><Relationship Id="rId2" Type="http://schemas.openxmlformats.org/officeDocument/2006/relationships/image" Target="../media/image11.jpg"/><Relationship Id="rId16" Type="http://schemas.openxmlformats.org/officeDocument/2006/relationships/hyperlink" Target="#'8'!A1"/><Relationship Id="rId20" Type="http://schemas.openxmlformats.org/officeDocument/2006/relationships/hyperlink" Target="#Home!A1"/><Relationship Id="rId1" Type="http://schemas.openxmlformats.org/officeDocument/2006/relationships/hyperlink" Target="mailto:k.chau@unesco.org" TargetMode="External"/><Relationship Id="rId6" Type="http://schemas.openxmlformats.org/officeDocument/2006/relationships/chart" Target="../charts/chart15.xml"/><Relationship Id="rId11" Type="http://schemas.openxmlformats.org/officeDocument/2006/relationships/hyperlink" Target="#'2'!A1"/><Relationship Id="rId24" Type="http://schemas.openxmlformats.org/officeDocument/2006/relationships/image" Target="../media/image28.jpeg"/><Relationship Id="rId5" Type="http://schemas.openxmlformats.org/officeDocument/2006/relationships/image" Target="../media/image13.png"/><Relationship Id="rId15" Type="http://schemas.openxmlformats.org/officeDocument/2006/relationships/hyperlink" Target="#'7'!A1"/><Relationship Id="rId23" Type="http://schemas.openxmlformats.org/officeDocument/2006/relationships/image" Target="../media/image22.jpeg"/><Relationship Id="rId10" Type="http://schemas.openxmlformats.org/officeDocument/2006/relationships/hyperlink" Target="#'Data Input'!A1"/><Relationship Id="rId19" Type="http://schemas.openxmlformats.org/officeDocument/2006/relationships/image" Target="../media/image15.jpg"/><Relationship Id="rId4" Type="http://schemas.openxmlformats.org/officeDocument/2006/relationships/chart" Target="../charts/chart14.xml"/><Relationship Id="rId9" Type="http://schemas.openxmlformats.org/officeDocument/2006/relationships/image" Target="../media/image27.jpg"/><Relationship Id="rId14" Type="http://schemas.openxmlformats.org/officeDocument/2006/relationships/hyperlink" Target="#'6'!A1"/><Relationship Id="rId22" Type="http://schemas.openxmlformats.org/officeDocument/2006/relationships/hyperlink" Target="#Contact!A1"/></Relationships>
</file>

<file path=xl/drawings/_rels/drawing9.xml.rels><?xml version="1.0" encoding="UTF-8" standalone="yes"?>
<Relationships xmlns="http://schemas.openxmlformats.org/package/2006/relationships"><Relationship Id="rId8" Type="http://schemas.openxmlformats.org/officeDocument/2006/relationships/image" Target="../media/image14.jpg"/><Relationship Id="rId13" Type="http://schemas.openxmlformats.org/officeDocument/2006/relationships/hyperlink" Target="#'4'!A1"/><Relationship Id="rId18" Type="http://schemas.openxmlformats.org/officeDocument/2006/relationships/hyperlink" Target="#Results!A1"/><Relationship Id="rId3" Type="http://schemas.openxmlformats.org/officeDocument/2006/relationships/chart" Target="../charts/chart17.xml"/><Relationship Id="rId21" Type="http://schemas.openxmlformats.org/officeDocument/2006/relationships/hyperlink" Target="#Instructions!A1"/><Relationship Id="rId7" Type="http://schemas.openxmlformats.org/officeDocument/2006/relationships/chart" Target="../charts/chart20.xml"/><Relationship Id="rId12" Type="http://schemas.openxmlformats.org/officeDocument/2006/relationships/hyperlink" Target="#'3'!A1"/><Relationship Id="rId17" Type="http://schemas.openxmlformats.org/officeDocument/2006/relationships/hyperlink" Target="#'9'!A1"/><Relationship Id="rId25" Type="http://schemas.openxmlformats.org/officeDocument/2006/relationships/image" Target="../media/image33.png"/><Relationship Id="rId2" Type="http://schemas.openxmlformats.org/officeDocument/2006/relationships/image" Target="../media/image11.jpg"/><Relationship Id="rId16" Type="http://schemas.openxmlformats.org/officeDocument/2006/relationships/hyperlink" Target="#'8'!A1"/><Relationship Id="rId20" Type="http://schemas.openxmlformats.org/officeDocument/2006/relationships/hyperlink" Target="#Home!A1"/><Relationship Id="rId1" Type="http://schemas.openxmlformats.org/officeDocument/2006/relationships/hyperlink" Target="mailto:k.chau@unesco.org" TargetMode="External"/><Relationship Id="rId6" Type="http://schemas.openxmlformats.org/officeDocument/2006/relationships/chart" Target="../charts/chart19.xml"/><Relationship Id="rId11" Type="http://schemas.openxmlformats.org/officeDocument/2006/relationships/hyperlink" Target="#'2'!A1"/><Relationship Id="rId24" Type="http://schemas.openxmlformats.org/officeDocument/2006/relationships/image" Target="../media/image32.jpeg"/><Relationship Id="rId5" Type="http://schemas.openxmlformats.org/officeDocument/2006/relationships/image" Target="../media/image13.png"/><Relationship Id="rId15" Type="http://schemas.openxmlformats.org/officeDocument/2006/relationships/hyperlink" Target="#'7'!A1"/><Relationship Id="rId23" Type="http://schemas.openxmlformats.org/officeDocument/2006/relationships/image" Target="../media/image31.jpeg"/><Relationship Id="rId10" Type="http://schemas.openxmlformats.org/officeDocument/2006/relationships/hyperlink" Target="#'Data Input'!A1"/><Relationship Id="rId19" Type="http://schemas.openxmlformats.org/officeDocument/2006/relationships/image" Target="../media/image15.jpg"/><Relationship Id="rId4" Type="http://schemas.openxmlformats.org/officeDocument/2006/relationships/chart" Target="../charts/chart18.xml"/><Relationship Id="rId9" Type="http://schemas.openxmlformats.org/officeDocument/2006/relationships/image" Target="../media/image30.jpg"/><Relationship Id="rId14" Type="http://schemas.openxmlformats.org/officeDocument/2006/relationships/hyperlink" Target="#'6'!A1"/><Relationship Id="rId22" Type="http://schemas.openxmlformats.org/officeDocument/2006/relationships/hyperlink" Target="#Contact!A1"/></Relationships>
</file>

<file path=xl/drawings/drawing1.xml><?xml version="1.0" encoding="utf-8"?>
<xdr:wsDr xmlns:xdr="http://schemas.openxmlformats.org/drawingml/2006/spreadsheetDrawing" xmlns:a="http://schemas.openxmlformats.org/drawingml/2006/main">
  <xdr:twoCellAnchor>
    <xdr:from>
      <xdr:col>0</xdr:col>
      <xdr:colOff>444500</xdr:colOff>
      <xdr:row>32</xdr:row>
      <xdr:rowOff>0</xdr:rowOff>
    </xdr:from>
    <xdr:to>
      <xdr:col>0</xdr:col>
      <xdr:colOff>7404100</xdr:colOff>
      <xdr:row>43</xdr:row>
      <xdr:rowOff>127000</xdr:rowOff>
    </xdr:to>
    <xdr:sp macro="" textlink="">
      <xdr:nvSpPr>
        <xdr:cNvPr id="4" name="Rectangle 3">
          <a:extLst>
            <a:ext uri="{FF2B5EF4-FFF2-40B4-BE49-F238E27FC236}">
              <a16:creationId xmlns:a16="http://schemas.microsoft.com/office/drawing/2014/main" id="{54ED76DB-8506-8074-9C9D-66EE5ABAAFA4}"/>
            </a:ext>
          </a:extLst>
        </xdr:cNvPr>
        <xdr:cNvSpPr/>
      </xdr:nvSpPr>
      <xdr:spPr>
        <a:xfrm>
          <a:off x="444500" y="6502400"/>
          <a:ext cx="6959600" cy="2362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25401</xdr:colOff>
      <xdr:row>0</xdr:row>
      <xdr:rowOff>12700</xdr:rowOff>
    </xdr:from>
    <xdr:to>
      <xdr:col>2</xdr:col>
      <xdr:colOff>609600</xdr:colOff>
      <xdr:row>32</xdr:row>
      <xdr:rowOff>947</xdr:rowOff>
    </xdr:to>
    <xdr:pic>
      <xdr:nvPicPr>
        <xdr:cNvPr id="2" name="Picture 1">
          <a:hlinkClick xmlns:r="http://schemas.openxmlformats.org/officeDocument/2006/relationships" r:id="rId1"/>
          <a:extLst>
            <a:ext uri="{FF2B5EF4-FFF2-40B4-BE49-F238E27FC236}">
              <a16:creationId xmlns:a16="http://schemas.microsoft.com/office/drawing/2014/main" id="{5C1C5634-CE80-C88F-0F41-2B8EB7B064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5401" y="12700"/>
          <a:ext cx="9182099" cy="6487472"/>
        </a:xfrm>
        <a:prstGeom prst="rect">
          <a:avLst/>
        </a:prstGeom>
      </xdr:spPr>
    </xdr:pic>
    <xdr:clientData/>
  </xdr:twoCellAnchor>
  <xdr:twoCellAnchor>
    <xdr:from>
      <xdr:col>0</xdr:col>
      <xdr:colOff>1320800</xdr:colOff>
      <xdr:row>18</xdr:row>
      <xdr:rowOff>0</xdr:rowOff>
    </xdr:from>
    <xdr:to>
      <xdr:col>0</xdr:col>
      <xdr:colOff>7632700</xdr:colOff>
      <xdr:row>28</xdr:row>
      <xdr:rowOff>177800</xdr:rowOff>
    </xdr:to>
    <xdr:sp macro="" textlink="">
      <xdr:nvSpPr>
        <xdr:cNvPr id="5" name="Rectangle 4">
          <a:extLst>
            <a:ext uri="{FF2B5EF4-FFF2-40B4-BE49-F238E27FC236}">
              <a16:creationId xmlns:a16="http://schemas.microsoft.com/office/drawing/2014/main" id="{195E44A3-E22F-F878-8111-DC52A4806D67}"/>
            </a:ext>
          </a:extLst>
        </xdr:cNvPr>
        <xdr:cNvSpPr/>
      </xdr:nvSpPr>
      <xdr:spPr>
        <a:xfrm>
          <a:off x="1320800" y="3657600"/>
          <a:ext cx="6311900" cy="22098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469900</xdr:colOff>
      <xdr:row>17</xdr:row>
      <xdr:rowOff>38100</xdr:rowOff>
    </xdr:from>
    <xdr:to>
      <xdr:col>2</xdr:col>
      <xdr:colOff>25400</xdr:colOff>
      <xdr:row>32</xdr:row>
      <xdr:rowOff>0</xdr:rowOff>
    </xdr:to>
    <xdr:sp macro="" textlink="">
      <xdr:nvSpPr>
        <xdr:cNvPr id="3" name="Rectangle 2">
          <a:extLst>
            <a:ext uri="{FF2B5EF4-FFF2-40B4-BE49-F238E27FC236}">
              <a16:creationId xmlns:a16="http://schemas.microsoft.com/office/drawing/2014/main" id="{F0AE3DF8-10CF-7416-B5BD-E63FE1DC9EBD}"/>
            </a:ext>
          </a:extLst>
        </xdr:cNvPr>
        <xdr:cNvSpPr/>
      </xdr:nvSpPr>
      <xdr:spPr>
        <a:xfrm>
          <a:off x="469900" y="3492500"/>
          <a:ext cx="8153400" cy="3009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114300</xdr:rowOff>
    </xdr:from>
    <xdr:to>
      <xdr:col>4</xdr:col>
      <xdr:colOff>12700</xdr:colOff>
      <xdr:row>6</xdr:row>
      <xdr:rowOff>50800</xdr:rowOff>
    </xdr:to>
    <xdr:pic>
      <xdr:nvPicPr>
        <xdr:cNvPr id="8" name="Picture 7">
          <a:extLst>
            <a:ext uri="{FF2B5EF4-FFF2-40B4-BE49-F238E27FC236}">
              <a16:creationId xmlns:a16="http://schemas.microsoft.com/office/drawing/2014/main" id="{46BEB074-7EDD-5C4B-8603-8D2010C61E30}"/>
            </a:ext>
          </a:extLst>
        </xdr:cNvPr>
        <xdr:cNvPicPr>
          <a:picLocks noChangeAspect="1"/>
        </xdr:cNvPicPr>
      </xdr:nvPicPr>
      <xdr:blipFill rotWithShape="1">
        <a:blip xmlns:r="http://schemas.openxmlformats.org/officeDocument/2006/relationships" r:embed="rId1"/>
        <a:srcRect t="70430" b="14701"/>
        <a:stretch/>
      </xdr:blipFill>
      <xdr:spPr>
        <a:xfrm>
          <a:off x="4051300" y="114300"/>
          <a:ext cx="7772400" cy="1155700"/>
        </a:xfrm>
        <a:prstGeom prst="rect">
          <a:avLst/>
        </a:prstGeom>
      </xdr:spPr>
    </xdr:pic>
    <xdr:clientData/>
  </xdr:twoCellAnchor>
  <xdr:twoCellAnchor>
    <xdr:from>
      <xdr:col>1</xdr:col>
      <xdr:colOff>387350</xdr:colOff>
      <xdr:row>31</xdr:row>
      <xdr:rowOff>0</xdr:rowOff>
    </xdr:from>
    <xdr:to>
      <xdr:col>3</xdr:col>
      <xdr:colOff>3708400</xdr:colOff>
      <xdr:row>39</xdr:row>
      <xdr:rowOff>38100</xdr:rowOff>
    </xdr:to>
    <xdr:graphicFrame macro="">
      <xdr:nvGraphicFramePr>
        <xdr:cNvPr id="10" name="Chart 9">
          <a:extLst>
            <a:ext uri="{FF2B5EF4-FFF2-40B4-BE49-F238E27FC236}">
              <a16:creationId xmlns:a16="http://schemas.microsoft.com/office/drawing/2014/main" id="{EAFF0843-1C1A-854B-B47E-236AA3DE8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4470400</xdr:colOff>
      <xdr:row>31</xdr:row>
      <xdr:rowOff>0</xdr:rowOff>
    </xdr:from>
    <xdr:to>
      <xdr:col>6</xdr:col>
      <xdr:colOff>368300</xdr:colOff>
      <xdr:row>39</xdr:row>
      <xdr:rowOff>50800</xdr:rowOff>
    </xdr:to>
    <xdr:graphicFrame macro="">
      <xdr:nvGraphicFramePr>
        <xdr:cNvPr id="11" name="Chart 10">
          <a:extLst>
            <a:ext uri="{FF2B5EF4-FFF2-40B4-BE49-F238E27FC236}">
              <a16:creationId xmlns:a16="http://schemas.microsoft.com/office/drawing/2014/main" id="{7F46D1B9-C8C7-604E-97CE-CEFB097D7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482600</xdr:colOff>
      <xdr:row>37</xdr:row>
      <xdr:rowOff>88900</xdr:rowOff>
    </xdr:from>
    <xdr:to>
      <xdr:col>3</xdr:col>
      <xdr:colOff>2603500</xdr:colOff>
      <xdr:row>38</xdr:row>
      <xdr:rowOff>177800</xdr:rowOff>
    </xdr:to>
    <xdr:pic>
      <xdr:nvPicPr>
        <xdr:cNvPr id="12" name="Picture 11">
          <a:extLst>
            <a:ext uri="{FF2B5EF4-FFF2-40B4-BE49-F238E27FC236}">
              <a16:creationId xmlns:a16="http://schemas.microsoft.com/office/drawing/2014/main" id="{49F617D2-9814-A34E-97B9-B3D9C48A78F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33900" y="9232900"/>
          <a:ext cx="3556000" cy="292100"/>
        </a:xfrm>
        <a:prstGeom prst="rect">
          <a:avLst/>
        </a:prstGeom>
      </xdr:spPr>
    </xdr:pic>
    <xdr:clientData/>
  </xdr:twoCellAnchor>
  <xdr:twoCellAnchor>
    <xdr:from>
      <xdr:col>2</xdr:col>
      <xdr:colOff>508000</xdr:colOff>
      <xdr:row>31</xdr:row>
      <xdr:rowOff>114300</xdr:rowOff>
    </xdr:from>
    <xdr:to>
      <xdr:col>3</xdr:col>
      <xdr:colOff>2781300</xdr:colOff>
      <xdr:row>32</xdr:row>
      <xdr:rowOff>114300</xdr:rowOff>
    </xdr:to>
    <xdr:sp macro="" textlink="">
      <xdr:nvSpPr>
        <xdr:cNvPr id="13" name="TextBox 12">
          <a:extLst>
            <a:ext uri="{FF2B5EF4-FFF2-40B4-BE49-F238E27FC236}">
              <a16:creationId xmlns:a16="http://schemas.microsoft.com/office/drawing/2014/main" id="{4E7F1D58-16AD-CD41-B1A6-EA2456FF4225}"/>
            </a:ext>
          </a:extLst>
        </xdr:cNvPr>
        <xdr:cNvSpPr txBox="1"/>
      </xdr:nvSpPr>
      <xdr:spPr>
        <a:xfrm>
          <a:off x="4559300" y="80391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430389</xdr:colOff>
      <xdr:row>58</xdr:row>
      <xdr:rowOff>13053</xdr:rowOff>
    </xdr:from>
    <xdr:to>
      <xdr:col>3</xdr:col>
      <xdr:colOff>3721806</xdr:colOff>
      <xdr:row>66</xdr:row>
      <xdr:rowOff>17638</xdr:rowOff>
    </xdr:to>
    <xdr:graphicFrame macro="">
      <xdr:nvGraphicFramePr>
        <xdr:cNvPr id="14" name="Chart 13">
          <a:extLst>
            <a:ext uri="{FF2B5EF4-FFF2-40B4-BE49-F238E27FC236}">
              <a16:creationId xmlns:a16="http://schemas.microsoft.com/office/drawing/2014/main" id="{C6F2F1BB-F0E2-8543-9A48-7F1A9A061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494595</xdr:colOff>
      <xdr:row>64</xdr:row>
      <xdr:rowOff>112889</xdr:rowOff>
    </xdr:from>
    <xdr:to>
      <xdr:col>3</xdr:col>
      <xdr:colOff>2615495</xdr:colOff>
      <xdr:row>66</xdr:row>
      <xdr:rowOff>1764</xdr:rowOff>
    </xdr:to>
    <xdr:pic>
      <xdr:nvPicPr>
        <xdr:cNvPr id="15" name="Picture 14">
          <a:extLst>
            <a:ext uri="{FF2B5EF4-FFF2-40B4-BE49-F238E27FC236}">
              <a16:creationId xmlns:a16="http://schemas.microsoft.com/office/drawing/2014/main" id="{69730E63-8D9A-AA4F-8998-83F5DBF035B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45895" y="16229189"/>
          <a:ext cx="3556000" cy="292100"/>
        </a:xfrm>
        <a:prstGeom prst="rect">
          <a:avLst/>
        </a:prstGeom>
      </xdr:spPr>
    </xdr:pic>
    <xdr:clientData/>
  </xdr:twoCellAnchor>
  <xdr:twoCellAnchor>
    <xdr:from>
      <xdr:col>2</xdr:col>
      <xdr:colOff>467079</xdr:colOff>
      <xdr:row>58</xdr:row>
      <xdr:rowOff>83255</xdr:rowOff>
    </xdr:from>
    <xdr:to>
      <xdr:col>3</xdr:col>
      <xdr:colOff>2740379</xdr:colOff>
      <xdr:row>59</xdr:row>
      <xdr:rowOff>83255</xdr:rowOff>
    </xdr:to>
    <xdr:sp macro="" textlink="">
      <xdr:nvSpPr>
        <xdr:cNvPr id="16" name="TextBox 15">
          <a:extLst>
            <a:ext uri="{FF2B5EF4-FFF2-40B4-BE49-F238E27FC236}">
              <a16:creationId xmlns:a16="http://schemas.microsoft.com/office/drawing/2014/main" id="{9E7C0B88-A2FE-4246-820A-9288A7F99E19}"/>
            </a:ext>
          </a:extLst>
        </xdr:cNvPr>
        <xdr:cNvSpPr txBox="1"/>
      </xdr:nvSpPr>
      <xdr:spPr>
        <a:xfrm>
          <a:off x="4518379" y="14980355"/>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3</xdr:col>
      <xdr:colOff>4487332</xdr:colOff>
      <xdr:row>58</xdr:row>
      <xdr:rowOff>13053</xdr:rowOff>
    </xdr:from>
    <xdr:to>
      <xdr:col>6</xdr:col>
      <xdr:colOff>352777</xdr:colOff>
      <xdr:row>66</xdr:row>
      <xdr:rowOff>52916</xdr:rowOff>
    </xdr:to>
    <xdr:graphicFrame macro="">
      <xdr:nvGraphicFramePr>
        <xdr:cNvPr id="17" name="Chart 16">
          <a:extLst>
            <a:ext uri="{FF2B5EF4-FFF2-40B4-BE49-F238E27FC236}">
              <a16:creationId xmlns:a16="http://schemas.microsoft.com/office/drawing/2014/main" id="{A6CA20F8-8F97-E942-B2FC-D1A30E7B8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406400</xdr:colOff>
      <xdr:row>68</xdr:row>
      <xdr:rowOff>88900</xdr:rowOff>
    </xdr:from>
    <xdr:to>
      <xdr:col>6</xdr:col>
      <xdr:colOff>393700</xdr:colOff>
      <xdr:row>94</xdr:row>
      <xdr:rowOff>190500</xdr:rowOff>
    </xdr:to>
    <xdr:sp macro="" textlink="">
      <xdr:nvSpPr>
        <xdr:cNvPr id="19" name="TextBox 18">
          <a:extLst>
            <a:ext uri="{FF2B5EF4-FFF2-40B4-BE49-F238E27FC236}">
              <a16:creationId xmlns:a16="http://schemas.microsoft.com/office/drawing/2014/main" id="{08C0851B-AF5D-C44D-9D87-5EF13C15A89D}"/>
            </a:ext>
          </a:extLst>
        </xdr:cNvPr>
        <xdr:cNvSpPr txBox="1"/>
      </xdr:nvSpPr>
      <xdr:spPr>
        <a:xfrm>
          <a:off x="2654300" y="16002000"/>
          <a:ext cx="12319000" cy="5384800"/>
        </a:xfrm>
        <a:prstGeom prst="rect">
          <a:avLst/>
        </a:prstGeom>
        <a:solidFill>
          <a:srgbClr val="CCE4F6">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a:t>
          </a:r>
        </a:p>
        <a:p>
          <a:endParaRPr lang="en-GB" sz="1100"/>
        </a:p>
        <a:p>
          <a:r>
            <a:rPr lang="en-CA" sz="1100">
              <a:solidFill>
                <a:schemeClr val="dk1"/>
              </a:solidFill>
              <a:effectLst/>
              <a:latin typeface="+mn-lt"/>
              <a:ea typeface="+mn-ea"/>
              <a:cs typeface="+mn-cs"/>
            </a:rPr>
            <a:t>It is natural for children to be curious about their bodies and to want to know more. Body awareness</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can contribute to good health and well-being, as well as to staying safe. This includes knowing the</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names of body parts, a basic understanding of bodily functions, how to keep the body healthy and</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how to treat one’s body and those of others with respect (i.e. through hygiene, good nutrition, physical</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activity, etc.).</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When developing content on the human body and its development for primary school curricula, the</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following considerations are important:</a:t>
          </a:r>
        </a:p>
        <a:p>
          <a:r>
            <a:rPr lang="en-CA" sz="110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171450" indent="-171450">
            <a:buFont typeface="Arial" panose="020B0604020202020204" pitchFamily="34" charset="0"/>
            <a:buChar char="•"/>
          </a:pPr>
          <a:r>
            <a:rPr lang="en-GB" sz="1100">
              <a:solidFill>
                <a:schemeClr val="dk1"/>
              </a:solidFill>
              <a:effectLst/>
              <a:latin typeface="+mn-lt"/>
              <a:ea typeface="+mn-ea"/>
              <a:cs typeface="+mn-cs"/>
            </a:rPr>
            <a:t>It is helpful to establish clear guidance on the language and terms that teachers can use when</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referring to the human body and development. In some contexts, the use of anatomical language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may be preferred, while in others it may be preferable to use common terms––sometimes in local</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languages––that children are more accustomed to hearing. What is most important is that</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learners are equipped with a clear vocabulary to be able to identify and describe different body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parts. When using common vocabulary, it is important to avoid terms that can perpetuate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discrimination or body shame (UNESCO, 2023).</a:t>
          </a:r>
        </a:p>
        <a:p>
          <a:pPr marL="171450" indent="-171450">
            <a:buFont typeface="Arial" panose="020B0604020202020204" pitchFamily="34" charset="0"/>
            <a:buChar char="•"/>
          </a:pPr>
          <a:r>
            <a:rPr lang="en-GB" sz="1100">
              <a:solidFill>
                <a:schemeClr val="dk1"/>
              </a:solidFill>
              <a:effectLst/>
              <a:latin typeface="+mn-lt"/>
              <a:ea typeface="+mn-ea"/>
              <a:cs typeface="+mn-cs"/>
            </a:rPr>
            <a:t> It is important for both girls and boys to learn about puberty, not only about the changes that</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they may experience, but also about the changes that people of other genders experience. In</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some contexts, puberty education focuses primarily on girls; however, it is important for boys to</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access puberty education as well. Learning about how puberty affects people of all genders can</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help to reduce stigma, discrimination and bullying (UNESCO, 2014).</a:t>
          </a:r>
        </a:p>
        <a:p>
          <a:pPr marL="171450" indent="-171450">
            <a:buFont typeface="Arial" panose="020B0604020202020204" pitchFamily="34" charset="0"/>
            <a:buChar char="•"/>
          </a:pPr>
          <a:r>
            <a:rPr lang="en-GB" sz="1100">
              <a:solidFill>
                <a:schemeClr val="dk1"/>
              </a:solidFill>
              <a:effectLst/>
              <a:latin typeface="+mn-lt"/>
              <a:ea typeface="+mn-ea"/>
              <a:cs typeface="+mn-cs"/>
            </a:rPr>
            <a:t>Girls often enter puberty with no or very little information about menstruation or other puberty-related changes. As a result, menarche is commonly experienced with shock, shame, fear and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embarrassment. Education about puberty and human development should aim to destigmatizemenstruation and to provide girls and adolescents with the knowledge and skills they require to</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manage their menstrual cycle safely and with dignity (UNFPA ESARO, 2021).</a:t>
          </a:r>
        </a:p>
        <a:p>
          <a:pPr marL="171450" indent="-171450">
            <a:buFont typeface="Arial" panose="020B0604020202020204" pitchFamily="34" charset="0"/>
            <a:buChar char="•"/>
          </a:pPr>
          <a:r>
            <a:rPr lang="en-GB" sz="1100">
              <a:solidFill>
                <a:schemeClr val="dk1"/>
              </a:solidFill>
              <a:effectLst/>
              <a:latin typeface="+mn-lt"/>
              <a:ea typeface="+mn-ea"/>
              <a:cs typeface="+mn-cs"/>
            </a:rPr>
            <a:t>Developing a positive image of themselves at an earlier age is essential for younger learners,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especially to help them understand that they can and should demand respect for their bodily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integrity and encourage consent from an early age. It is also vital considering the impact that</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social media might have on young children and how they are increasingly exposed to online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spaces (UNESCO, UNICEF and WFP, 2023; UNICEF, 2021b).</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Developing a positive body image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includes open and age-appropriate discussions on eating disorders, physical activity and nutrition.</a:t>
          </a:r>
        </a:p>
        <a:p>
          <a:r>
            <a:rPr lang="en-CA" sz="1100" b="1" i="0">
              <a:solidFill>
                <a:schemeClr val="dk1"/>
              </a:solidFill>
              <a:effectLst/>
              <a:latin typeface="+mn-lt"/>
              <a:ea typeface="+mn-ea"/>
              <a:cs typeface="+mn-cs"/>
            </a:rPr>
            <a:t> </a:t>
          </a:r>
          <a:endParaRPr lang="en-GB" sz="1100" b="1" i="1">
            <a:solidFill>
              <a:schemeClr val="dk1"/>
            </a:solidFill>
            <a:effectLst/>
            <a:latin typeface="+mn-lt"/>
            <a:ea typeface="+mn-ea"/>
            <a:cs typeface="+mn-cs"/>
          </a:endParaRPr>
        </a:p>
        <a:p>
          <a:r>
            <a:rPr lang="en-CA" sz="1100">
              <a:solidFill>
                <a:schemeClr val="dk1"/>
              </a:solidFill>
              <a:effectLst/>
              <a:latin typeface="+mn-lt"/>
              <a:ea typeface="+mn-ea"/>
              <a:cs typeface="+mn-cs"/>
            </a:rPr>
            <a:t>Topics of particular importance for primary school-aged learning to understand about the human body and development include:</a:t>
          </a:r>
          <a:endParaRPr lang="en-GB" sz="1100">
            <a:solidFill>
              <a:schemeClr val="dk1"/>
            </a:solidFill>
            <a:effectLst/>
            <a:latin typeface="+mn-lt"/>
            <a:ea typeface="+mn-ea"/>
            <a:cs typeface="+mn-cs"/>
          </a:endParaRPr>
        </a:p>
        <a:p>
          <a:endParaRPr lang="en-GB" sz="1100"/>
        </a:p>
        <a:p>
          <a:endParaRPr lang="en-GB" sz="1100"/>
        </a:p>
      </xdr:txBody>
    </xdr:sp>
    <xdr:clientData/>
  </xdr:twoCellAnchor>
  <xdr:twoCellAnchor editAs="oneCell">
    <xdr:from>
      <xdr:col>0</xdr:col>
      <xdr:colOff>0</xdr:colOff>
      <xdr:row>0</xdr:row>
      <xdr:rowOff>0</xdr:rowOff>
    </xdr:from>
    <xdr:to>
      <xdr:col>1</xdr:col>
      <xdr:colOff>25399</xdr:colOff>
      <xdr:row>100</xdr:row>
      <xdr:rowOff>190500</xdr:rowOff>
    </xdr:to>
    <xdr:pic>
      <xdr:nvPicPr>
        <xdr:cNvPr id="22" name="Picture 21">
          <a:extLst>
            <a:ext uri="{FF2B5EF4-FFF2-40B4-BE49-F238E27FC236}">
              <a16:creationId xmlns:a16="http://schemas.microsoft.com/office/drawing/2014/main" id="{3ECC940A-58BD-C14C-B618-8D233E9681A9}"/>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57945" r="58369"/>
        <a:stretch/>
      </xdr:blipFill>
      <xdr:spPr>
        <a:xfrm>
          <a:off x="0" y="0"/>
          <a:ext cx="2273299" cy="22606000"/>
        </a:xfrm>
        <a:prstGeom prst="rect">
          <a:avLst/>
        </a:prstGeom>
      </xdr:spPr>
    </xdr:pic>
    <xdr:clientData/>
  </xdr:twoCellAnchor>
  <xdr:twoCellAnchor editAs="oneCell">
    <xdr:from>
      <xdr:col>6</xdr:col>
      <xdr:colOff>546100</xdr:colOff>
      <xdr:row>1</xdr:row>
      <xdr:rowOff>38100</xdr:rowOff>
    </xdr:from>
    <xdr:to>
      <xdr:col>11</xdr:col>
      <xdr:colOff>698500</xdr:colOff>
      <xdr:row>31</xdr:row>
      <xdr:rowOff>38100</xdr:rowOff>
    </xdr:to>
    <xdr:pic>
      <xdr:nvPicPr>
        <xdr:cNvPr id="26" name="Picture 25">
          <a:extLst>
            <a:ext uri="{FF2B5EF4-FFF2-40B4-BE49-F238E27FC236}">
              <a16:creationId xmlns:a16="http://schemas.microsoft.com/office/drawing/2014/main" id="{37D8C707-A880-F29B-D7E4-EEA681A83D5A}"/>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r="44935" b="21843"/>
        <a:stretch/>
      </xdr:blipFill>
      <xdr:spPr>
        <a:xfrm>
          <a:off x="16103600" y="241300"/>
          <a:ext cx="4279900" cy="7861300"/>
        </a:xfrm>
        <a:prstGeom prst="rect">
          <a:avLst/>
        </a:prstGeom>
      </xdr:spPr>
    </xdr:pic>
    <xdr:clientData/>
  </xdr:twoCellAnchor>
  <xdr:twoCellAnchor>
    <xdr:from>
      <xdr:col>6</xdr:col>
      <xdr:colOff>812800</xdr:colOff>
      <xdr:row>7</xdr:row>
      <xdr:rowOff>50800</xdr:rowOff>
    </xdr:from>
    <xdr:to>
      <xdr:col>11</xdr:col>
      <xdr:colOff>342900</xdr:colOff>
      <xdr:row>8</xdr:row>
      <xdr:rowOff>101600</xdr:rowOff>
    </xdr:to>
    <xdr:sp macro="" textlink="">
      <xdr:nvSpPr>
        <xdr:cNvPr id="29" name="Rectangle 28">
          <a:hlinkClick xmlns:r="http://schemas.openxmlformats.org/officeDocument/2006/relationships" r:id="rId9"/>
          <a:extLst>
            <a:ext uri="{FF2B5EF4-FFF2-40B4-BE49-F238E27FC236}">
              <a16:creationId xmlns:a16="http://schemas.microsoft.com/office/drawing/2014/main" id="{B45EA4D4-B72B-90D9-5BB8-92C57B15597D}"/>
            </a:ext>
          </a:extLst>
        </xdr:cNvPr>
        <xdr:cNvSpPr/>
      </xdr:nvSpPr>
      <xdr:spPr>
        <a:xfrm>
          <a:off x="16370300" y="1524000"/>
          <a:ext cx="36576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812800</xdr:colOff>
      <xdr:row>9</xdr:row>
      <xdr:rowOff>127000</xdr:rowOff>
    </xdr:from>
    <xdr:to>
      <xdr:col>11</xdr:col>
      <xdr:colOff>342900</xdr:colOff>
      <xdr:row>10</xdr:row>
      <xdr:rowOff>177800</xdr:rowOff>
    </xdr:to>
    <xdr:sp macro="" textlink="">
      <xdr:nvSpPr>
        <xdr:cNvPr id="30" name="Rectangle 29">
          <a:hlinkClick xmlns:r="http://schemas.openxmlformats.org/officeDocument/2006/relationships" r:id="rId10"/>
          <a:extLst>
            <a:ext uri="{FF2B5EF4-FFF2-40B4-BE49-F238E27FC236}">
              <a16:creationId xmlns:a16="http://schemas.microsoft.com/office/drawing/2014/main" id="{F19FB56D-739B-8547-B9FB-3B56F1C5A197}"/>
            </a:ext>
          </a:extLst>
        </xdr:cNvPr>
        <xdr:cNvSpPr/>
      </xdr:nvSpPr>
      <xdr:spPr>
        <a:xfrm>
          <a:off x="16370300" y="2006600"/>
          <a:ext cx="36576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25400</xdr:colOff>
      <xdr:row>11</xdr:row>
      <xdr:rowOff>190500</xdr:rowOff>
    </xdr:from>
    <xdr:to>
      <xdr:col>11</xdr:col>
      <xdr:colOff>381000</xdr:colOff>
      <xdr:row>12</xdr:row>
      <xdr:rowOff>241300</xdr:rowOff>
    </xdr:to>
    <xdr:sp macro="" textlink="">
      <xdr:nvSpPr>
        <xdr:cNvPr id="31" name="Rectangle 30">
          <a:hlinkClick xmlns:r="http://schemas.openxmlformats.org/officeDocument/2006/relationships" r:id="rId11"/>
          <a:extLst>
            <a:ext uri="{FF2B5EF4-FFF2-40B4-BE49-F238E27FC236}">
              <a16:creationId xmlns:a16="http://schemas.microsoft.com/office/drawing/2014/main" id="{2BAD028B-D9F6-9346-96CD-876700EDDAAF}"/>
            </a:ext>
          </a:extLst>
        </xdr:cNvPr>
        <xdr:cNvSpPr/>
      </xdr:nvSpPr>
      <xdr:spPr>
        <a:xfrm>
          <a:off x="16408400" y="2476500"/>
          <a:ext cx="36576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50800</xdr:colOff>
      <xdr:row>12</xdr:row>
      <xdr:rowOff>444500</xdr:rowOff>
    </xdr:from>
    <xdr:to>
      <xdr:col>11</xdr:col>
      <xdr:colOff>406400</xdr:colOff>
      <xdr:row>12</xdr:row>
      <xdr:rowOff>698500</xdr:rowOff>
    </xdr:to>
    <xdr:sp macro="" textlink="">
      <xdr:nvSpPr>
        <xdr:cNvPr id="32" name="Rectangle 31">
          <a:hlinkClick xmlns:r="http://schemas.openxmlformats.org/officeDocument/2006/relationships" r:id="rId12"/>
          <a:extLst>
            <a:ext uri="{FF2B5EF4-FFF2-40B4-BE49-F238E27FC236}">
              <a16:creationId xmlns:a16="http://schemas.microsoft.com/office/drawing/2014/main" id="{B2CE21F3-E9E5-AF4D-A563-26E787621FF1}"/>
            </a:ext>
          </a:extLst>
        </xdr:cNvPr>
        <xdr:cNvSpPr/>
      </xdr:nvSpPr>
      <xdr:spPr>
        <a:xfrm>
          <a:off x="16433800" y="2933700"/>
          <a:ext cx="36576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38100</xdr:colOff>
      <xdr:row>12</xdr:row>
      <xdr:rowOff>939800</xdr:rowOff>
    </xdr:from>
    <xdr:to>
      <xdr:col>11</xdr:col>
      <xdr:colOff>393700</xdr:colOff>
      <xdr:row>12</xdr:row>
      <xdr:rowOff>1193800</xdr:rowOff>
    </xdr:to>
    <xdr:sp macro="" textlink="">
      <xdr:nvSpPr>
        <xdr:cNvPr id="33" name="Rectangle 32">
          <a:hlinkClick xmlns:r="http://schemas.openxmlformats.org/officeDocument/2006/relationships" r:id="rId13"/>
          <a:extLst>
            <a:ext uri="{FF2B5EF4-FFF2-40B4-BE49-F238E27FC236}">
              <a16:creationId xmlns:a16="http://schemas.microsoft.com/office/drawing/2014/main" id="{8F7A5D54-5778-F946-800E-12E34BD92AEC}"/>
            </a:ext>
          </a:extLst>
        </xdr:cNvPr>
        <xdr:cNvSpPr/>
      </xdr:nvSpPr>
      <xdr:spPr>
        <a:xfrm>
          <a:off x="16421100" y="3429000"/>
          <a:ext cx="36576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38100</xdr:colOff>
      <xdr:row>13</xdr:row>
      <xdr:rowOff>457200</xdr:rowOff>
    </xdr:from>
    <xdr:to>
      <xdr:col>11</xdr:col>
      <xdr:colOff>393700</xdr:colOff>
      <xdr:row>16</xdr:row>
      <xdr:rowOff>25400</xdr:rowOff>
    </xdr:to>
    <xdr:sp macro="" textlink="">
      <xdr:nvSpPr>
        <xdr:cNvPr id="34" name="Rectangle 33">
          <a:hlinkClick xmlns:r="http://schemas.openxmlformats.org/officeDocument/2006/relationships" r:id="rId14"/>
          <a:extLst>
            <a:ext uri="{FF2B5EF4-FFF2-40B4-BE49-F238E27FC236}">
              <a16:creationId xmlns:a16="http://schemas.microsoft.com/office/drawing/2014/main" id="{FE262E33-7054-1A43-BBB9-AC78AC2932E8}"/>
            </a:ext>
          </a:extLst>
        </xdr:cNvPr>
        <xdr:cNvSpPr/>
      </xdr:nvSpPr>
      <xdr:spPr>
        <a:xfrm>
          <a:off x="16421100" y="4368800"/>
          <a:ext cx="36576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17</xdr:row>
      <xdr:rowOff>0</xdr:rowOff>
    </xdr:from>
    <xdr:to>
      <xdr:col>11</xdr:col>
      <xdr:colOff>355600</xdr:colOff>
      <xdr:row>18</xdr:row>
      <xdr:rowOff>25400</xdr:rowOff>
    </xdr:to>
    <xdr:sp macro="" textlink="">
      <xdr:nvSpPr>
        <xdr:cNvPr id="35" name="Rectangle 34">
          <a:hlinkClick xmlns:r="http://schemas.openxmlformats.org/officeDocument/2006/relationships" r:id="rId15"/>
          <a:extLst>
            <a:ext uri="{FF2B5EF4-FFF2-40B4-BE49-F238E27FC236}">
              <a16:creationId xmlns:a16="http://schemas.microsoft.com/office/drawing/2014/main" id="{0FF26419-C53A-034A-91E5-12FED7E9FD2F}"/>
            </a:ext>
          </a:extLst>
        </xdr:cNvPr>
        <xdr:cNvSpPr/>
      </xdr:nvSpPr>
      <xdr:spPr>
        <a:xfrm>
          <a:off x="16383000" y="4838700"/>
          <a:ext cx="36576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38100</xdr:colOff>
      <xdr:row>19</xdr:row>
      <xdr:rowOff>25400</xdr:rowOff>
    </xdr:from>
    <xdr:to>
      <xdr:col>11</xdr:col>
      <xdr:colOff>393700</xdr:colOff>
      <xdr:row>19</xdr:row>
      <xdr:rowOff>279400</xdr:rowOff>
    </xdr:to>
    <xdr:sp macro="" textlink="">
      <xdr:nvSpPr>
        <xdr:cNvPr id="36" name="Rectangle 35">
          <a:hlinkClick xmlns:r="http://schemas.openxmlformats.org/officeDocument/2006/relationships" r:id="rId16"/>
          <a:extLst>
            <a:ext uri="{FF2B5EF4-FFF2-40B4-BE49-F238E27FC236}">
              <a16:creationId xmlns:a16="http://schemas.microsoft.com/office/drawing/2014/main" id="{765B232F-1477-E841-93DD-FB4B9A2A9E8F}"/>
            </a:ext>
          </a:extLst>
        </xdr:cNvPr>
        <xdr:cNvSpPr/>
      </xdr:nvSpPr>
      <xdr:spPr>
        <a:xfrm>
          <a:off x="16421100" y="5295900"/>
          <a:ext cx="36576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12700</xdr:colOff>
      <xdr:row>22</xdr:row>
      <xdr:rowOff>0</xdr:rowOff>
    </xdr:from>
    <xdr:to>
      <xdr:col>11</xdr:col>
      <xdr:colOff>368300</xdr:colOff>
      <xdr:row>31</xdr:row>
      <xdr:rowOff>12700</xdr:rowOff>
    </xdr:to>
    <xdr:sp macro="" textlink="">
      <xdr:nvSpPr>
        <xdr:cNvPr id="37" name="Rectangle 36">
          <a:hlinkClick xmlns:r="http://schemas.openxmlformats.org/officeDocument/2006/relationships" r:id="rId17"/>
          <a:extLst>
            <a:ext uri="{FF2B5EF4-FFF2-40B4-BE49-F238E27FC236}">
              <a16:creationId xmlns:a16="http://schemas.microsoft.com/office/drawing/2014/main" id="{FE5D7756-E1C9-3C45-BBC2-D58CB5B60206}"/>
            </a:ext>
          </a:extLst>
        </xdr:cNvPr>
        <xdr:cNvSpPr/>
      </xdr:nvSpPr>
      <xdr:spPr>
        <a:xfrm>
          <a:off x="16395700" y="6083300"/>
          <a:ext cx="3657600" cy="1803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1</xdr:col>
      <xdr:colOff>25400</xdr:colOff>
      <xdr:row>40</xdr:row>
      <xdr:rowOff>165100</xdr:rowOff>
    </xdr:to>
    <xdr:pic>
      <xdr:nvPicPr>
        <xdr:cNvPr id="9" name="Picture 8">
          <a:extLst>
            <a:ext uri="{FF2B5EF4-FFF2-40B4-BE49-F238E27FC236}">
              <a16:creationId xmlns:a16="http://schemas.microsoft.com/office/drawing/2014/main" id="{E8E2F93E-24D8-7441-A249-D60B3AF57A26}"/>
            </a:ext>
          </a:extLst>
        </xdr:cNvPr>
        <xdr:cNvPicPr>
          <a:picLocks noChangeAspect="1"/>
        </xdr:cNvPicPr>
      </xdr:nvPicPr>
      <xdr:blipFill rotWithShape="1">
        <a:blip xmlns:r="http://schemas.openxmlformats.org/officeDocument/2006/relationships" r:embed="rId18"/>
        <a:srcRect r="70752"/>
        <a:stretch/>
      </xdr:blipFill>
      <xdr:spPr>
        <a:xfrm>
          <a:off x="0" y="0"/>
          <a:ext cx="2273300" cy="10058400"/>
        </a:xfrm>
        <a:prstGeom prst="rect">
          <a:avLst/>
        </a:prstGeom>
      </xdr:spPr>
    </xdr:pic>
    <xdr:clientData/>
  </xdr:twoCellAnchor>
  <xdr:twoCellAnchor>
    <xdr:from>
      <xdr:col>0</xdr:col>
      <xdr:colOff>355600</xdr:colOff>
      <xdr:row>5</xdr:row>
      <xdr:rowOff>177800</xdr:rowOff>
    </xdr:from>
    <xdr:to>
      <xdr:col>1</xdr:col>
      <xdr:colOff>38100</xdr:colOff>
      <xdr:row>7</xdr:row>
      <xdr:rowOff>0</xdr:rowOff>
    </xdr:to>
    <xdr:sp macro="" textlink="">
      <xdr:nvSpPr>
        <xdr:cNvPr id="20" name="Rectangle 19">
          <a:hlinkClick xmlns:r="http://schemas.openxmlformats.org/officeDocument/2006/relationships" r:id="rId19"/>
          <a:extLst>
            <a:ext uri="{FF2B5EF4-FFF2-40B4-BE49-F238E27FC236}">
              <a16:creationId xmlns:a16="http://schemas.microsoft.com/office/drawing/2014/main" id="{9D36423F-859A-B041-99B2-D13FBF0A3D16}"/>
            </a:ext>
          </a:extLst>
        </xdr:cNvPr>
        <xdr:cNvSpPr/>
      </xdr:nvSpPr>
      <xdr:spPr>
        <a:xfrm>
          <a:off x="355600" y="11938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7</xdr:row>
      <xdr:rowOff>177800</xdr:rowOff>
    </xdr:from>
    <xdr:to>
      <xdr:col>1</xdr:col>
      <xdr:colOff>25400</xdr:colOff>
      <xdr:row>9</xdr:row>
      <xdr:rowOff>50800</xdr:rowOff>
    </xdr:to>
    <xdr:sp macro="" textlink="">
      <xdr:nvSpPr>
        <xdr:cNvPr id="24" name="Rectangle 23">
          <a:hlinkClick xmlns:r="http://schemas.openxmlformats.org/officeDocument/2006/relationships" r:id="rId20"/>
          <a:extLst>
            <a:ext uri="{FF2B5EF4-FFF2-40B4-BE49-F238E27FC236}">
              <a16:creationId xmlns:a16="http://schemas.microsoft.com/office/drawing/2014/main" id="{F025556C-05C4-AF4D-924C-CB05425FF389}"/>
            </a:ext>
          </a:extLst>
        </xdr:cNvPr>
        <xdr:cNvSpPr/>
      </xdr:nvSpPr>
      <xdr:spPr>
        <a:xfrm>
          <a:off x="342900" y="16510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10</xdr:row>
      <xdr:rowOff>38100</xdr:rowOff>
    </xdr:from>
    <xdr:to>
      <xdr:col>1</xdr:col>
      <xdr:colOff>25400</xdr:colOff>
      <xdr:row>11</xdr:row>
      <xdr:rowOff>114300</xdr:rowOff>
    </xdr:to>
    <xdr:sp macro="" textlink="">
      <xdr:nvSpPr>
        <xdr:cNvPr id="25" name="Rectangle 24">
          <a:hlinkClick xmlns:r="http://schemas.openxmlformats.org/officeDocument/2006/relationships" r:id="rId9"/>
          <a:extLst>
            <a:ext uri="{FF2B5EF4-FFF2-40B4-BE49-F238E27FC236}">
              <a16:creationId xmlns:a16="http://schemas.microsoft.com/office/drawing/2014/main" id="{923C37A3-42AE-D049-BA9C-6ED4D76C79B3}"/>
            </a:ext>
          </a:extLst>
        </xdr:cNvPr>
        <xdr:cNvSpPr/>
      </xdr:nvSpPr>
      <xdr:spPr>
        <a:xfrm>
          <a:off x="342900" y="2120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355600</xdr:colOff>
      <xdr:row>12</xdr:row>
      <xdr:rowOff>139700</xdr:rowOff>
    </xdr:from>
    <xdr:to>
      <xdr:col>1</xdr:col>
      <xdr:colOff>38100</xdr:colOff>
      <xdr:row>12</xdr:row>
      <xdr:rowOff>419100</xdr:rowOff>
    </xdr:to>
    <xdr:sp macro="" textlink="">
      <xdr:nvSpPr>
        <xdr:cNvPr id="27" name="Rectangle 26">
          <a:hlinkClick xmlns:r="http://schemas.openxmlformats.org/officeDocument/2006/relationships" r:id="rId17"/>
          <a:extLst>
            <a:ext uri="{FF2B5EF4-FFF2-40B4-BE49-F238E27FC236}">
              <a16:creationId xmlns:a16="http://schemas.microsoft.com/office/drawing/2014/main" id="{12119FE4-F80A-444F-93F7-28E948A91E2F}"/>
            </a:ext>
          </a:extLst>
        </xdr:cNvPr>
        <xdr:cNvSpPr/>
      </xdr:nvSpPr>
      <xdr:spPr>
        <a:xfrm>
          <a:off x="355600" y="2628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12</xdr:row>
      <xdr:rowOff>622300</xdr:rowOff>
    </xdr:from>
    <xdr:to>
      <xdr:col>1</xdr:col>
      <xdr:colOff>25400</xdr:colOff>
      <xdr:row>12</xdr:row>
      <xdr:rowOff>901700</xdr:rowOff>
    </xdr:to>
    <xdr:sp macro="" textlink="">
      <xdr:nvSpPr>
        <xdr:cNvPr id="38" name="Rectangle 37">
          <a:hlinkClick xmlns:r="http://schemas.openxmlformats.org/officeDocument/2006/relationships" r:id="rId21"/>
          <a:extLst>
            <a:ext uri="{FF2B5EF4-FFF2-40B4-BE49-F238E27FC236}">
              <a16:creationId xmlns:a16="http://schemas.microsoft.com/office/drawing/2014/main" id="{08F184AD-CB1B-BD40-8CD2-64B7D265BC89}"/>
            </a:ext>
          </a:extLst>
        </xdr:cNvPr>
        <xdr:cNvSpPr/>
      </xdr:nvSpPr>
      <xdr:spPr>
        <a:xfrm>
          <a:off x="342900" y="31115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0</xdr:colOff>
      <xdr:row>13</xdr:row>
      <xdr:rowOff>152400</xdr:rowOff>
    </xdr:from>
    <xdr:to>
      <xdr:col>4</xdr:col>
      <xdr:colOff>12700</xdr:colOff>
      <xdr:row>15</xdr:row>
      <xdr:rowOff>25400</xdr:rowOff>
    </xdr:to>
    <xdr:pic>
      <xdr:nvPicPr>
        <xdr:cNvPr id="3" name="Picture 2">
          <a:extLst>
            <a:ext uri="{FF2B5EF4-FFF2-40B4-BE49-F238E27FC236}">
              <a16:creationId xmlns:a16="http://schemas.microsoft.com/office/drawing/2014/main" id="{AC40D9FB-597B-0646-BD51-3AC23529E908}"/>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t="83987" b="9804"/>
        <a:stretch/>
      </xdr:blipFill>
      <xdr:spPr>
        <a:xfrm>
          <a:off x="3073400" y="4064000"/>
          <a:ext cx="7772400" cy="482600"/>
        </a:xfrm>
        <a:prstGeom prst="rect">
          <a:avLst/>
        </a:prstGeom>
      </xdr:spPr>
    </xdr:pic>
    <xdr:clientData/>
  </xdr:twoCellAnchor>
  <xdr:twoCellAnchor editAs="oneCell">
    <xdr:from>
      <xdr:col>7</xdr:col>
      <xdr:colOff>25400</xdr:colOff>
      <xdr:row>19</xdr:row>
      <xdr:rowOff>38100</xdr:rowOff>
    </xdr:from>
    <xdr:to>
      <xdr:col>9</xdr:col>
      <xdr:colOff>266700</xdr:colOff>
      <xdr:row>19</xdr:row>
      <xdr:rowOff>292100</xdr:rowOff>
    </xdr:to>
    <xdr:pic>
      <xdr:nvPicPr>
        <xdr:cNvPr id="4" name="Picture 3">
          <a:extLst>
            <a:ext uri="{FF2B5EF4-FFF2-40B4-BE49-F238E27FC236}">
              <a16:creationId xmlns:a16="http://schemas.microsoft.com/office/drawing/2014/main" id="{77EE2C49-F976-4642-A403-30F430832870}"/>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3829" t="50253" r="66153" b="47222"/>
        <a:stretch/>
      </xdr:blipFill>
      <xdr:spPr>
        <a:xfrm>
          <a:off x="15430500" y="5308600"/>
          <a:ext cx="1892300" cy="254000"/>
        </a:xfrm>
        <a:prstGeom prst="rect">
          <a:avLst/>
        </a:prstGeom>
      </xdr:spPr>
    </xdr:pic>
    <xdr:clientData/>
  </xdr:twoCellAnchor>
  <xdr:twoCellAnchor editAs="oneCell">
    <xdr:from>
      <xdr:col>3</xdr:col>
      <xdr:colOff>711200</xdr:colOff>
      <xdr:row>86</xdr:row>
      <xdr:rowOff>177801</xdr:rowOff>
    </xdr:from>
    <xdr:to>
      <xdr:col>5</xdr:col>
      <xdr:colOff>698500</xdr:colOff>
      <xdr:row>92</xdr:row>
      <xdr:rowOff>184549</xdr:rowOff>
    </xdr:to>
    <xdr:pic>
      <xdr:nvPicPr>
        <xdr:cNvPr id="6" name="Picture 5">
          <a:extLst>
            <a:ext uri="{FF2B5EF4-FFF2-40B4-BE49-F238E27FC236}">
              <a16:creationId xmlns:a16="http://schemas.microsoft.com/office/drawing/2014/main" id="{638E55EB-F54F-548F-EDE2-F3322F0F2DC1}"/>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5219700" y="19748501"/>
          <a:ext cx="7277100" cy="12259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510210</xdr:colOff>
      <xdr:row>26</xdr:row>
      <xdr:rowOff>68470</xdr:rowOff>
    </xdr:from>
    <xdr:to>
      <xdr:col>0</xdr:col>
      <xdr:colOff>3215863</xdr:colOff>
      <xdr:row>28</xdr:row>
      <xdr:rowOff>79514</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1AAA5B33-2F77-FF4A-887A-C6364E295E88}"/>
            </a:ext>
          </a:extLst>
        </xdr:cNvPr>
        <xdr:cNvSpPr/>
      </xdr:nvSpPr>
      <xdr:spPr>
        <a:xfrm>
          <a:off x="510210" y="6977270"/>
          <a:ext cx="2705653" cy="41744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387350</xdr:colOff>
      <xdr:row>31</xdr:row>
      <xdr:rowOff>0</xdr:rowOff>
    </xdr:from>
    <xdr:to>
      <xdr:col>3</xdr:col>
      <xdr:colOff>3708400</xdr:colOff>
      <xdr:row>39</xdr:row>
      <xdr:rowOff>38100</xdr:rowOff>
    </xdr:to>
    <xdr:graphicFrame macro="">
      <xdr:nvGraphicFramePr>
        <xdr:cNvPr id="10" name="Chart 9">
          <a:extLst>
            <a:ext uri="{FF2B5EF4-FFF2-40B4-BE49-F238E27FC236}">
              <a16:creationId xmlns:a16="http://schemas.microsoft.com/office/drawing/2014/main" id="{6EBF610E-639D-2E48-9EDB-D8F6BE90D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4470400</xdr:colOff>
      <xdr:row>31</xdr:row>
      <xdr:rowOff>0</xdr:rowOff>
    </xdr:from>
    <xdr:to>
      <xdr:col>6</xdr:col>
      <xdr:colOff>368300</xdr:colOff>
      <xdr:row>39</xdr:row>
      <xdr:rowOff>50800</xdr:rowOff>
    </xdr:to>
    <xdr:graphicFrame macro="">
      <xdr:nvGraphicFramePr>
        <xdr:cNvPr id="11" name="Chart 10">
          <a:extLst>
            <a:ext uri="{FF2B5EF4-FFF2-40B4-BE49-F238E27FC236}">
              <a16:creationId xmlns:a16="http://schemas.microsoft.com/office/drawing/2014/main" id="{A9E4578E-A632-F545-AC8A-BE7C04753F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482600</xdr:colOff>
      <xdr:row>37</xdr:row>
      <xdr:rowOff>88900</xdr:rowOff>
    </xdr:from>
    <xdr:to>
      <xdr:col>3</xdr:col>
      <xdr:colOff>2603500</xdr:colOff>
      <xdr:row>38</xdr:row>
      <xdr:rowOff>177800</xdr:rowOff>
    </xdr:to>
    <xdr:pic>
      <xdr:nvPicPr>
        <xdr:cNvPr id="12" name="Picture 11">
          <a:extLst>
            <a:ext uri="{FF2B5EF4-FFF2-40B4-BE49-F238E27FC236}">
              <a16:creationId xmlns:a16="http://schemas.microsoft.com/office/drawing/2014/main" id="{253459A0-03AD-0A49-A7F9-CD3D9FFEE91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33900" y="9232900"/>
          <a:ext cx="3556000" cy="292100"/>
        </a:xfrm>
        <a:prstGeom prst="rect">
          <a:avLst/>
        </a:prstGeom>
      </xdr:spPr>
    </xdr:pic>
    <xdr:clientData/>
  </xdr:twoCellAnchor>
  <xdr:twoCellAnchor>
    <xdr:from>
      <xdr:col>2</xdr:col>
      <xdr:colOff>508000</xdr:colOff>
      <xdr:row>31</xdr:row>
      <xdr:rowOff>114300</xdr:rowOff>
    </xdr:from>
    <xdr:to>
      <xdr:col>3</xdr:col>
      <xdr:colOff>2781300</xdr:colOff>
      <xdr:row>32</xdr:row>
      <xdr:rowOff>114300</xdr:rowOff>
    </xdr:to>
    <xdr:sp macro="" textlink="">
      <xdr:nvSpPr>
        <xdr:cNvPr id="13" name="TextBox 12">
          <a:extLst>
            <a:ext uri="{FF2B5EF4-FFF2-40B4-BE49-F238E27FC236}">
              <a16:creationId xmlns:a16="http://schemas.microsoft.com/office/drawing/2014/main" id="{7EDF1280-6ADD-AD4C-AFB4-8DADD1E3D88D}"/>
            </a:ext>
          </a:extLst>
        </xdr:cNvPr>
        <xdr:cNvSpPr txBox="1"/>
      </xdr:nvSpPr>
      <xdr:spPr>
        <a:xfrm>
          <a:off x="4559300" y="80391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430389</xdr:colOff>
      <xdr:row>58</xdr:row>
      <xdr:rowOff>13053</xdr:rowOff>
    </xdr:from>
    <xdr:to>
      <xdr:col>3</xdr:col>
      <xdr:colOff>3721806</xdr:colOff>
      <xdr:row>66</xdr:row>
      <xdr:rowOff>17638</xdr:rowOff>
    </xdr:to>
    <xdr:graphicFrame macro="">
      <xdr:nvGraphicFramePr>
        <xdr:cNvPr id="14" name="Chart 13">
          <a:extLst>
            <a:ext uri="{FF2B5EF4-FFF2-40B4-BE49-F238E27FC236}">
              <a16:creationId xmlns:a16="http://schemas.microsoft.com/office/drawing/2014/main" id="{4128E10B-186E-4C42-97A9-A054F6F58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494595</xdr:colOff>
      <xdr:row>64</xdr:row>
      <xdr:rowOff>112889</xdr:rowOff>
    </xdr:from>
    <xdr:to>
      <xdr:col>3</xdr:col>
      <xdr:colOff>2615495</xdr:colOff>
      <xdr:row>66</xdr:row>
      <xdr:rowOff>1764</xdr:rowOff>
    </xdr:to>
    <xdr:pic>
      <xdr:nvPicPr>
        <xdr:cNvPr id="15" name="Picture 14">
          <a:extLst>
            <a:ext uri="{FF2B5EF4-FFF2-40B4-BE49-F238E27FC236}">
              <a16:creationId xmlns:a16="http://schemas.microsoft.com/office/drawing/2014/main" id="{3A6315BE-BE4C-1E4B-A6AC-556D912E837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45895" y="16229189"/>
          <a:ext cx="3556000" cy="292100"/>
        </a:xfrm>
        <a:prstGeom prst="rect">
          <a:avLst/>
        </a:prstGeom>
      </xdr:spPr>
    </xdr:pic>
    <xdr:clientData/>
  </xdr:twoCellAnchor>
  <xdr:twoCellAnchor>
    <xdr:from>
      <xdr:col>2</xdr:col>
      <xdr:colOff>467079</xdr:colOff>
      <xdr:row>58</xdr:row>
      <xdr:rowOff>83255</xdr:rowOff>
    </xdr:from>
    <xdr:to>
      <xdr:col>3</xdr:col>
      <xdr:colOff>2740379</xdr:colOff>
      <xdr:row>59</xdr:row>
      <xdr:rowOff>83255</xdr:rowOff>
    </xdr:to>
    <xdr:sp macro="" textlink="">
      <xdr:nvSpPr>
        <xdr:cNvPr id="16" name="TextBox 15">
          <a:extLst>
            <a:ext uri="{FF2B5EF4-FFF2-40B4-BE49-F238E27FC236}">
              <a16:creationId xmlns:a16="http://schemas.microsoft.com/office/drawing/2014/main" id="{C8949804-59CD-FC4F-87B9-8FE4932B85C4}"/>
            </a:ext>
          </a:extLst>
        </xdr:cNvPr>
        <xdr:cNvSpPr txBox="1"/>
      </xdr:nvSpPr>
      <xdr:spPr>
        <a:xfrm>
          <a:off x="4518379" y="14980355"/>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3</xdr:col>
      <xdr:colOff>4487332</xdr:colOff>
      <xdr:row>58</xdr:row>
      <xdr:rowOff>13053</xdr:rowOff>
    </xdr:from>
    <xdr:to>
      <xdr:col>6</xdr:col>
      <xdr:colOff>352777</xdr:colOff>
      <xdr:row>66</xdr:row>
      <xdr:rowOff>52916</xdr:rowOff>
    </xdr:to>
    <xdr:graphicFrame macro="">
      <xdr:nvGraphicFramePr>
        <xdr:cNvPr id="17" name="Chart 16">
          <a:extLst>
            <a:ext uri="{FF2B5EF4-FFF2-40B4-BE49-F238E27FC236}">
              <a16:creationId xmlns:a16="http://schemas.microsoft.com/office/drawing/2014/main" id="{6CA7E2D2-9437-904F-8641-2F007AD85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419100</xdr:colOff>
      <xdr:row>69</xdr:row>
      <xdr:rowOff>38100</xdr:rowOff>
    </xdr:from>
    <xdr:to>
      <xdr:col>6</xdr:col>
      <xdr:colOff>419100</xdr:colOff>
      <xdr:row>98</xdr:row>
      <xdr:rowOff>152400</xdr:rowOff>
    </xdr:to>
    <xdr:sp macro="" textlink="">
      <xdr:nvSpPr>
        <xdr:cNvPr id="19" name="TextBox 18">
          <a:extLst>
            <a:ext uri="{FF2B5EF4-FFF2-40B4-BE49-F238E27FC236}">
              <a16:creationId xmlns:a16="http://schemas.microsoft.com/office/drawing/2014/main" id="{6FAC1E98-0E7C-024D-A879-304A31885DD6}"/>
            </a:ext>
          </a:extLst>
        </xdr:cNvPr>
        <xdr:cNvSpPr txBox="1"/>
      </xdr:nvSpPr>
      <xdr:spPr>
        <a:xfrm>
          <a:off x="3644900" y="16002000"/>
          <a:ext cx="12331700" cy="6007100"/>
        </a:xfrm>
        <a:prstGeom prst="rect">
          <a:avLst/>
        </a:prstGeom>
        <a:solidFill>
          <a:srgbClr val="CCE4F6">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a:t>
          </a:r>
        </a:p>
        <a:p>
          <a:endParaRPr lang="en-GB" sz="1100"/>
        </a:p>
        <a:p>
          <a:r>
            <a:rPr lang="en-CA" sz="1100">
              <a:solidFill>
                <a:schemeClr val="dk1"/>
              </a:solidFill>
              <a:effectLst/>
              <a:latin typeface="+mn-lt"/>
              <a:ea typeface="+mn-ea"/>
              <a:cs typeface="+mn-cs"/>
            </a:rPr>
            <a:t>Acquiring an understanding of basic topics related to sexual and reproductive health and development</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at an early age is important to lay the foundation for more complex learning at later stages of life. For</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example, children are often curious about where babies come from. Providing age-appropriate</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education about pregnancy is important to lay the groundwork for more detailed education about</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pregnancy and pregnancy prevention in adolescence. Schools play an important role in preventing</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health concerns, including early and unintended pregnancies, sexually transmitted infections,</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including HIV and gender-based violence. Introducing incremental, age-appropriate content on sexual</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and reproductive health and development to primary school learners can help prevent and respond</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to these issues. Evidence shows that age-appropriate sexual and reproductive health education</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contributes to a reduction in sexual activity and sexual risk-taking behaviour (UNESCO et al., 2018).</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When developing content on sexual and reproductive health for primary school curricula, the following</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considerations are important:</a:t>
          </a:r>
        </a:p>
        <a:p>
          <a:r>
            <a:rPr lang="en-CA" sz="110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CA" sz="1100">
              <a:solidFill>
                <a:schemeClr val="dk1"/>
              </a:solidFill>
              <a:effectLst/>
              <a:latin typeface="+mn-lt"/>
              <a:ea typeface="+mn-ea"/>
              <a:cs typeface="+mn-cs"/>
            </a:rPr>
            <a:t>As with all other key concepts, sexual and reproductive health should be introduced in an age-appropriate and incremental way.</a:t>
          </a:r>
        </a:p>
        <a:p>
          <a:pPr marL="171450" lvl="0" indent="-171450">
            <a:buFont typeface="Arial" panose="020B0604020202020204" pitchFamily="34" charset="0"/>
            <a:buChar char="•"/>
          </a:pPr>
          <a:r>
            <a:rPr lang="en-CA" sz="1100">
              <a:solidFill>
                <a:schemeClr val="dk1"/>
              </a:solidFill>
              <a:effectLst/>
              <a:latin typeface="+mn-lt"/>
              <a:ea typeface="+mn-ea"/>
              <a:cs typeface="+mn-cs"/>
            </a:rPr>
            <a:t>Sexual and reproductive health needs and the age of sexual debut vary considerably within and</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across regions, countries and communities. Learning objectives should be adjusted to learners’</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realities and based on available data and evidence. It is important to provide basic education on</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bodies, sexuality and reproductive health prior to sexual debut, so that learners are equipped</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with the knowledge and skills for healthy relationships and safe and informed decision-making</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(UNESCO et al., 2018; UNESCO, 2019c).</a:t>
          </a:r>
        </a:p>
        <a:p>
          <a:pPr marL="171450" lvl="0" indent="-171450">
            <a:buFont typeface="Arial" panose="020B0604020202020204" pitchFamily="34" charset="0"/>
            <a:buChar char="•"/>
          </a:pPr>
          <a:r>
            <a:rPr lang="en-CA" sz="1100">
              <a:solidFill>
                <a:schemeClr val="dk1"/>
              </a:solidFill>
              <a:effectLst/>
              <a:latin typeface="+mn-lt"/>
              <a:ea typeface="+mn-ea"/>
              <a:cs typeface="+mn-cs"/>
            </a:rPr>
            <a:t>Sexual and reproductive health issues can be sensitive and may raise personal discomfort among</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stakeholders involved in developing curricula. It is nevertheless important that the content is</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designed to respond to data on early and unintended pregnancy, sexually transmitted infections,</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including HIV and gender-based violence (UNESCO, 2019c).</a:t>
          </a:r>
        </a:p>
        <a:p>
          <a:pPr marL="171450" lvl="0" indent="-171450">
            <a:buFont typeface="Arial" panose="020B0604020202020204" pitchFamily="34" charset="0"/>
            <a:buChar char="•"/>
          </a:pPr>
          <a:r>
            <a:rPr lang="en-CA" sz="1100">
              <a:solidFill>
                <a:schemeClr val="dk1"/>
              </a:solidFill>
              <a:effectLst/>
              <a:latin typeface="+mn-lt"/>
              <a:ea typeface="+mn-ea"/>
              <a:cs typeface="+mn-cs"/>
            </a:rPr>
            <a:t>FEHW curricula should always be designed to be inclusive of learners living with HIV, learners with</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disabilities and other marginalised groups.</a:t>
          </a:r>
        </a:p>
        <a:p>
          <a:pPr marL="171450" lvl="0" indent="-171450">
            <a:buFont typeface="Arial" panose="020B0604020202020204" pitchFamily="34" charset="0"/>
            <a:buChar char="•"/>
          </a:pPr>
          <a:r>
            <a:rPr lang="en-CA" sz="1100">
              <a:solidFill>
                <a:schemeClr val="dk1"/>
              </a:solidFill>
              <a:effectLst/>
              <a:latin typeface="+mn-lt"/>
              <a:ea typeface="+mn-ea"/>
              <a:cs typeface="+mn-cs"/>
            </a:rPr>
            <a:t>Content on sexual and reproductive health should be delivered using positive language that does</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not perpetuate shame, discrimination or stereotypes. Content should include information on</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health risks and emphasize the benefits of having good sexual and reproductive health.</a:t>
          </a:r>
        </a:p>
        <a:p>
          <a:pPr marL="171450" lvl="0" indent="-171450">
            <a:buFont typeface="Arial" panose="020B0604020202020204" pitchFamily="34" charset="0"/>
            <a:buChar char="•"/>
          </a:pPr>
          <a:r>
            <a:rPr lang="en-CA" sz="1100">
              <a:solidFill>
                <a:schemeClr val="dk1"/>
              </a:solidFill>
              <a:effectLst/>
              <a:latin typeface="+mn-lt"/>
              <a:ea typeface="+mn-ea"/>
              <a:cs typeface="+mn-cs"/>
            </a:rPr>
            <a:t>Referral mechanisms and linkages should be established between schools and health services.</a:t>
          </a:r>
        </a:p>
        <a:p>
          <a:r>
            <a:rPr lang="en-CA"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CA" sz="1100">
              <a:solidFill>
                <a:schemeClr val="dk1"/>
              </a:solidFill>
              <a:effectLst/>
              <a:latin typeface="+mn-lt"/>
              <a:ea typeface="+mn-ea"/>
              <a:cs typeface="+mn-cs"/>
            </a:rPr>
            <a:t>Topics of particular importance for primary school-aged learners to understand sexual and reproductive health and development include:</a:t>
          </a:r>
          <a:endParaRPr lang="en-GB" sz="1100">
            <a:solidFill>
              <a:schemeClr val="dk1"/>
            </a:solidFill>
            <a:effectLst/>
            <a:latin typeface="+mn-lt"/>
            <a:ea typeface="+mn-ea"/>
            <a:cs typeface="+mn-cs"/>
          </a:endParaRPr>
        </a:p>
        <a:p>
          <a:r>
            <a:rPr lang="en-CA" sz="1100">
              <a:solidFill>
                <a:schemeClr val="dk1"/>
              </a:solidFill>
              <a:effectLst/>
              <a:latin typeface="+mn-lt"/>
              <a:ea typeface="+mn-ea"/>
              <a:cs typeface="+mn-cs"/>
            </a:rPr>
            <a:t> </a:t>
          </a:r>
          <a:endParaRPr lang="en-GB" sz="1100">
            <a:solidFill>
              <a:schemeClr val="dk1"/>
            </a:solidFill>
            <a:effectLst/>
            <a:latin typeface="+mn-lt"/>
            <a:ea typeface="+mn-ea"/>
            <a:cs typeface="+mn-cs"/>
          </a:endParaRPr>
        </a:p>
        <a:p>
          <a:endParaRPr lang="en-GB" sz="1100"/>
        </a:p>
        <a:p>
          <a:endParaRPr lang="en-GB" sz="1100"/>
        </a:p>
      </xdr:txBody>
    </xdr:sp>
    <xdr:clientData/>
  </xdr:twoCellAnchor>
  <xdr:twoCellAnchor editAs="oneCell">
    <xdr:from>
      <xdr:col>0</xdr:col>
      <xdr:colOff>0</xdr:colOff>
      <xdr:row>0</xdr:row>
      <xdr:rowOff>0</xdr:rowOff>
    </xdr:from>
    <xdr:to>
      <xdr:col>1</xdr:col>
      <xdr:colOff>25400</xdr:colOff>
      <xdr:row>101</xdr:row>
      <xdr:rowOff>3175</xdr:rowOff>
    </xdr:to>
    <xdr:pic>
      <xdr:nvPicPr>
        <xdr:cNvPr id="22" name="Picture 21">
          <a:extLst>
            <a:ext uri="{FF2B5EF4-FFF2-40B4-BE49-F238E27FC236}">
              <a16:creationId xmlns:a16="http://schemas.microsoft.com/office/drawing/2014/main" id="{847A8352-AD08-FC4F-98A3-8428B221ADA7}"/>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57945" r="58369"/>
        <a:stretch/>
      </xdr:blipFill>
      <xdr:spPr>
        <a:xfrm>
          <a:off x="0" y="0"/>
          <a:ext cx="2273300" cy="22885400"/>
        </a:xfrm>
        <a:prstGeom prst="rect">
          <a:avLst/>
        </a:prstGeom>
      </xdr:spPr>
    </xdr:pic>
    <xdr:clientData/>
  </xdr:twoCellAnchor>
  <xdr:twoCellAnchor editAs="oneCell">
    <xdr:from>
      <xdr:col>2</xdr:col>
      <xdr:colOff>0</xdr:colOff>
      <xdr:row>0</xdr:row>
      <xdr:rowOff>177800</xdr:rowOff>
    </xdr:from>
    <xdr:to>
      <xdr:col>4</xdr:col>
      <xdr:colOff>12700</xdr:colOff>
      <xdr:row>5</xdr:row>
      <xdr:rowOff>152400</xdr:rowOff>
    </xdr:to>
    <xdr:pic>
      <xdr:nvPicPr>
        <xdr:cNvPr id="26" name="Picture 25">
          <a:extLst>
            <a:ext uri="{FF2B5EF4-FFF2-40B4-BE49-F238E27FC236}">
              <a16:creationId xmlns:a16="http://schemas.microsoft.com/office/drawing/2014/main" id="{F5ABFDF5-7406-72EC-B3D2-317A60FAA19A}"/>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87255"/>
        <a:stretch/>
      </xdr:blipFill>
      <xdr:spPr>
        <a:xfrm>
          <a:off x="4051300" y="177800"/>
          <a:ext cx="7772400" cy="990600"/>
        </a:xfrm>
        <a:prstGeom prst="rect">
          <a:avLst/>
        </a:prstGeom>
      </xdr:spPr>
    </xdr:pic>
    <xdr:clientData/>
  </xdr:twoCellAnchor>
  <xdr:twoCellAnchor editAs="oneCell">
    <xdr:from>
      <xdr:col>6</xdr:col>
      <xdr:colOff>584200</xdr:colOff>
      <xdr:row>1</xdr:row>
      <xdr:rowOff>127000</xdr:rowOff>
    </xdr:from>
    <xdr:to>
      <xdr:col>11</xdr:col>
      <xdr:colOff>723900</xdr:colOff>
      <xdr:row>37</xdr:row>
      <xdr:rowOff>101600</xdr:rowOff>
    </xdr:to>
    <xdr:pic>
      <xdr:nvPicPr>
        <xdr:cNvPr id="28" name="Picture 27">
          <a:extLst>
            <a:ext uri="{FF2B5EF4-FFF2-40B4-BE49-F238E27FC236}">
              <a16:creationId xmlns:a16="http://schemas.microsoft.com/office/drawing/2014/main" id="{30EFEE54-F1F6-4999-77A9-10613BC0A68B}"/>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45098" b="20960"/>
        <a:stretch/>
      </xdr:blipFill>
      <xdr:spPr>
        <a:xfrm>
          <a:off x="16141700" y="330200"/>
          <a:ext cx="4267200" cy="7950200"/>
        </a:xfrm>
        <a:prstGeom prst="rect">
          <a:avLst/>
        </a:prstGeom>
      </xdr:spPr>
    </xdr:pic>
    <xdr:clientData/>
  </xdr:twoCellAnchor>
  <xdr:twoCellAnchor>
    <xdr:from>
      <xdr:col>7</xdr:col>
      <xdr:colOff>76200</xdr:colOff>
      <xdr:row>8</xdr:row>
      <xdr:rowOff>0</xdr:rowOff>
    </xdr:from>
    <xdr:to>
      <xdr:col>11</xdr:col>
      <xdr:colOff>444500</xdr:colOff>
      <xdr:row>9</xdr:row>
      <xdr:rowOff>38100</xdr:rowOff>
    </xdr:to>
    <xdr:sp macro="" textlink="">
      <xdr:nvSpPr>
        <xdr:cNvPr id="31" name="Rectangle 30">
          <a:hlinkClick xmlns:r="http://schemas.openxmlformats.org/officeDocument/2006/relationships" r:id="rId10"/>
          <a:extLst>
            <a:ext uri="{FF2B5EF4-FFF2-40B4-BE49-F238E27FC236}">
              <a16:creationId xmlns:a16="http://schemas.microsoft.com/office/drawing/2014/main" id="{89B5B2E6-8198-03E9-723B-B217C86FFDB8}"/>
            </a:ext>
          </a:extLst>
        </xdr:cNvPr>
        <xdr:cNvSpPr/>
      </xdr:nvSpPr>
      <xdr:spPr>
        <a:xfrm>
          <a:off x="16459200" y="16764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38100</xdr:colOff>
      <xdr:row>10</xdr:row>
      <xdr:rowOff>25400</xdr:rowOff>
    </xdr:from>
    <xdr:to>
      <xdr:col>11</xdr:col>
      <xdr:colOff>406400</xdr:colOff>
      <xdr:row>11</xdr:row>
      <xdr:rowOff>63500</xdr:rowOff>
    </xdr:to>
    <xdr:sp macro="" textlink="">
      <xdr:nvSpPr>
        <xdr:cNvPr id="32" name="Rectangle 31">
          <a:hlinkClick xmlns:r="http://schemas.openxmlformats.org/officeDocument/2006/relationships" r:id="rId11"/>
          <a:extLst>
            <a:ext uri="{FF2B5EF4-FFF2-40B4-BE49-F238E27FC236}">
              <a16:creationId xmlns:a16="http://schemas.microsoft.com/office/drawing/2014/main" id="{D41B1CDE-2CC7-D94D-A8E1-34D633F5B43F}"/>
            </a:ext>
          </a:extLst>
        </xdr:cNvPr>
        <xdr:cNvSpPr/>
      </xdr:nvSpPr>
      <xdr:spPr>
        <a:xfrm>
          <a:off x="16421100" y="21082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63500</xdr:colOff>
      <xdr:row>12</xdr:row>
      <xdr:rowOff>88900</xdr:rowOff>
    </xdr:from>
    <xdr:to>
      <xdr:col>11</xdr:col>
      <xdr:colOff>431800</xdr:colOff>
      <xdr:row>12</xdr:row>
      <xdr:rowOff>330200</xdr:rowOff>
    </xdr:to>
    <xdr:sp macro="" textlink="">
      <xdr:nvSpPr>
        <xdr:cNvPr id="33" name="Rectangle 32">
          <a:hlinkClick xmlns:r="http://schemas.openxmlformats.org/officeDocument/2006/relationships" r:id="rId12"/>
          <a:extLst>
            <a:ext uri="{FF2B5EF4-FFF2-40B4-BE49-F238E27FC236}">
              <a16:creationId xmlns:a16="http://schemas.microsoft.com/office/drawing/2014/main" id="{20294A84-421A-F648-913C-090333F0D6E3}"/>
            </a:ext>
          </a:extLst>
        </xdr:cNvPr>
        <xdr:cNvSpPr/>
      </xdr:nvSpPr>
      <xdr:spPr>
        <a:xfrm>
          <a:off x="16446500" y="25781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12</xdr:row>
      <xdr:rowOff>546100</xdr:rowOff>
    </xdr:from>
    <xdr:to>
      <xdr:col>11</xdr:col>
      <xdr:colOff>457200</xdr:colOff>
      <xdr:row>12</xdr:row>
      <xdr:rowOff>787400</xdr:rowOff>
    </xdr:to>
    <xdr:sp macro="" textlink="">
      <xdr:nvSpPr>
        <xdr:cNvPr id="34" name="Rectangle 33">
          <a:hlinkClick xmlns:r="http://schemas.openxmlformats.org/officeDocument/2006/relationships" r:id="rId13"/>
          <a:extLst>
            <a:ext uri="{FF2B5EF4-FFF2-40B4-BE49-F238E27FC236}">
              <a16:creationId xmlns:a16="http://schemas.microsoft.com/office/drawing/2014/main" id="{1529F671-F0FD-5241-BD74-0ACEA42F9295}"/>
            </a:ext>
          </a:extLst>
        </xdr:cNvPr>
        <xdr:cNvSpPr/>
      </xdr:nvSpPr>
      <xdr:spPr>
        <a:xfrm>
          <a:off x="16471900" y="30353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38100</xdr:colOff>
      <xdr:row>12</xdr:row>
      <xdr:rowOff>1016000</xdr:rowOff>
    </xdr:from>
    <xdr:to>
      <xdr:col>11</xdr:col>
      <xdr:colOff>406400</xdr:colOff>
      <xdr:row>12</xdr:row>
      <xdr:rowOff>1257300</xdr:rowOff>
    </xdr:to>
    <xdr:sp macro="" textlink="">
      <xdr:nvSpPr>
        <xdr:cNvPr id="35" name="Rectangle 34">
          <a:hlinkClick xmlns:r="http://schemas.openxmlformats.org/officeDocument/2006/relationships" r:id="rId14"/>
          <a:extLst>
            <a:ext uri="{FF2B5EF4-FFF2-40B4-BE49-F238E27FC236}">
              <a16:creationId xmlns:a16="http://schemas.microsoft.com/office/drawing/2014/main" id="{956735CF-6B74-E441-84C3-55FDE52B694C}"/>
            </a:ext>
          </a:extLst>
        </xdr:cNvPr>
        <xdr:cNvSpPr/>
      </xdr:nvSpPr>
      <xdr:spPr>
        <a:xfrm>
          <a:off x="16421100" y="35052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13</xdr:row>
      <xdr:rowOff>76200</xdr:rowOff>
    </xdr:from>
    <xdr:to>
      <xdr:col>11</xdr:col>
      <xdr:colOff>457200</xdr:colOff>
      <xdr:row>13</xdr:row>
      <xdr:rowOff>317500</xdr:rowOff>
    </xdr:to>
    <xdr:sp macro="" textlink="">
      <xdr:nvSpPr>
        <xdr:cNvPr id="36" name="Rectangle 35">
          <a:hlinkClick xmlns:r="http://schemas.openxmlformats.org/officeDocument/2006/relationships" r:id="rId15"/>
          <a:extLst>
            <a:ext uri="{FF2B5EF4-FFF2-40B4-BE49-F238E27FC236}">
              <a16:creationId xmlns:a16="http://schemas.microsoft.com/office/drawing/2014/main" id="{BC74C92C-EB4B-194A-91FE-877B63F3D60F}"/>
            </a:ext>
          </a:extLst>
        </xdr:cNvPr>
        <xdr:cNvSpPr/>
      </xdr:nvSpPr>
      <xdr:spPr>
        <a:xfrm>
          <a:off x="16471900" y="39878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812800</xdr:colOff>
      <xdr:row>17</xdr:row>
      <xdr:rowOff>63500</xdr:rowOff>
    </xdr:from>
    <xdr:to>
      <xdr:col>11</xdr:col>
      <xdr:colOff>355600</xdr:colOff>
      <xdr:row>18</xdr:row>
      <xdr:rowOff>76200</xdr:rowOff>
    </xdr:to>
    <xdr:sp macro="" textlink="">
      <xdr:nvSpPr>
        <xdr:cNvPr id="37" name="Rectangle 36">
          <a:hlinkClick xmlns:r="http://schemas.openxmlformats.org/officeDocument/2006/relationships" r:id="rId16"/>
          <a:extLst>
            <a:ext uri="{FF2B5EF4-FFF2-40B4-BE49-F238E27FC236}">
              <a16:creationId xmlns:a16="http://schemas.microsoft.com/office/drawing/2014/main" id="{3CCE4463-D749-0F4C-B932-398651B50D23}"/>
            </a:ext>
          </a:extLst>
        </xdr:cNvPr>
        <xdr:cNvSpPr/>
      </xdr:nvSpPr>
      <xdr:spPr>
        <a:xfrm>
          <a:off x="16370300" y="49022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19</xdr:row>
      <xdr:rowOff>114300</xdr:rowOff>
    </xdr:from>
    <xdr:to>
      <xdr:col>11</xdr:col>
      <xdr:colOff>457200</xdr:colOff>
      <xdr:row>20</xdr:row>
      <xdr:rowOff>152400</xdr:rowOff>
    </xdr:to>
    <xdr:sp macro="" textlink="">
      <xdr:nvSpPr>
        <xdr:cNvPr id="38" name="Rectangle 37">
          <a:hlinkClick xmlns:r="http://schemas.openxmlformats.org/officeDocument/2006/relationships" r:id="rId17"/>
          <a:extLst>
            <a:ext uri="{FF2B5EF4-FFF2-40B4-BE49-F238E27FC236}">
              <a16:creationId xmlns:a16="http://schemas.microsoft.com/office/drawing/2014/main" id="{E43F3484-869D-CE42-B645-F46BC71FCFF5}"/>
            </a:ext>
          </a:extLst>
        </xdr:cNvPr>
        <xdr:cNvSpPr/>
      </xdr:nvSpPr>
      <xdr:spPr>
        <a:xfrm>
          <a:off x="16471900" y="53848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63500</xdr:colOff>
      <xdr:row>22</xdr:row>
      <xdr:rowOff>304800</xdr:rowOff>
    </xdr:from>
    <xdr:to>
      <xdr:col>11</xdr:col>
      <xdr:colOff>431800</xdr:colOff>
      <xdr:row>35</xdr:row>
      <xdr:rowOff>139700</xdr:rowOff>
    </xdr:to>
    <xdr:sp macro="" textlink="">
      <xdr:nvSpPr>
        <xdr:cNvPr id="39" name="Rectangle 38">
          <a:hlinkClick xmlns:r="http://schemas.openxmlformats.org/officeDocument/2006/relationships" r:id="rId18"/>
          <a:extLst>
            <a:ext uri="{FF2B5EF4-FFF2-40B4-BE49-F238E27FC236}">
              <a16:creationId xmlns:a16="http://schemas.microsoft.com/office/drawing/2014/main" id="{73BD049D-1DE3-F043-9B62-E6F2C4895A91}"/>
            </a:ext>
          </a:extLst>
        </xdr:cNvPr>
        <xdr:cNvSpPr/>
      </xdr:nvSpPr>
      <xdr:spPr>
        <a:xfrm>
          <a:off x="16446500" y="6184900"/>
          <a:ext cx="3670300" cy="172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1</xdr:col>
      <xdr:colOff>25400</xdr:colOff>
      <xdr:row>45</xdr:row>
      <xdr:rowOff>190500</xdr:rowOff>
    </xdr:to>
    <xdr:pic>
      <xdr:nvPicPr>
        <xdr:cNvPr id="8" name="Picture 7">
          <a:extLst>
            <a:ext uri="{FF2B5EF4-FFF2-40B4-BE49-F238E27FC236}">
              <a16:creationId xmlns:a16="http://schemas.microsoft.com/office/drawing/2014/main" id="{3B8CD57F-85A2-E549-B9F0-1A810925A0CC}"/>
            </a:ext>
          </a:extLst>
        </xdr:cNvPr>
        <xdr:cNvPicPr>
          <a:picLocks noChangeAspect="1"/>
        </xdr:cNvPicPr>
      </xdr:nvPicPr>
      <xdr:blipFill rotWithShape="1">
        <a:blip xmlns:r="http://schemas.openxmlformats.org/officeDocument/2006/relationships" r:embed="rId19"/>
        <a:srcRect r="70752"/>
        <a:stretch/>
      </xdr:blipFill>
      <xdr:spPr>
        <a:xfrm>
          <a:off x="0" y="0"/>
          <a:ext cx="2273300" cy="10058400"/>
        </a:xfrm>
        <a:prstGeom prst="rect">
          <a:avLst/>
        </a:prstGeom>
      </xdr:spPr>
    </xdr:pic>
    <xdr:clientData/>
  </xdr:twoCellAnchor>
  <xdr:twoCellAnchor>
    <xdr:from>
      <xdr:col>0</xdr:col>
      <xdr:colOff>342900</xdr:colOff>
      <xdr:row>5</xdr:row>
      <xdr:rowOff>177800</xdr:rowOff>
    </xdr:from>
    <xdr:to>
      <xdr:col>1</xdr:col>
      <xdr:colOff>25400</xdr:colOff>
      <xdr:row>7</xdr:row>
      <xdr:rowOff>0</xdr:rowOff>
    </xdr:to>
    <xdr:sp macro="" textlink="">
      <xdr:nvSpPr>
        <xdr:cNvPr id="18" name="Rectangle 17">
          <a:hlinkClick xmlns:r="http://schemas.openxmlformats.org/officeDocument/2006/relationships" r:id="rId20"/>
          <a:extLst>
            <a:ext uri="{FF2B5EF4-FFF2-40B4-BE49-F238E27FC236}">
              <a16:creationId xmlns:a16="http://schemas.microsoft.com/office/drawing/2014/main" id="{E9CE0EA7-355B-6C4F-ADF1-BB4533DF79AC}"/>
            </a:ext>
          </a:extLst>
        </xdr:cNvPr>
        <xdr:cNvSpPr/>
      </xdr:nvSpPr>
      <xdr:spPr>
        <a:xfrm>
          <a:off x="342900" y="11938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330200</xdr:colOff>
      <xdr:row>7</xdr:row>
      <xdr:rowOff>177800</xdr:rowOff>
    </xdr:from>
    <xdr:to>
      <xdr:col>1</xdr:col>
      <xdr:colOff>12700</xdr:colOff>
      <xdr:row>9</xdr:row>
      <xdr:rowOff>50800</xdr:rowOff>
    </xdr:to>
    <xdr:sp macro="" textlink="">
      <xdr:nvSpPr>
        <xdr:cNvPr id="20" name="Rectangle 19">
          <a:hlinkClick xmlns:r="http://schemas.openxmlformats.org/officeDocument/2006/relationships" r:id="rId21"/>
          <a:extLst>
            <a:ext uri="{FF2B5EF4-FFF2-40B4-BE49-F238E27FC236}">
              <a16:creationId xmlns:a16="http://schemas.microsoft.com/office/drawing/2014/main" id="{9F0E4949-E4C9-9346-AFE3-B955FEF446EA}"/>
            </a:ext>
          </a:extLst>
        </xdr:cNvPr>
        <xdr:cNvSpPr/>
      </xdr:nvSpPr>
      <xdr:spPr>
        <a:xfrm>
          <a:off x="330200" y="16510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330200</xdr:colOff>
      <xdr:row>10</xdr:row>
      <xdr:rowOff>38100</xdr:rowOff>
    </xdr:from>
    <xdr:to>
      <xdr:col>1</xdr:col>
      <xdr:colOff>12700</xdr:colOff>
      <xdr:row>11</xdr:row>
      <xdr:rowOff>114300</xdr:rowOff>
    </xdr:to>
    <xdr:sp macro="" textlink="">
      <xdr:nvSpPr>
        <xdr:cNvPr id="24" name="Rectangle 23">
          <a:hlinkClick xmlns:r="http://schemas.openxmlformats.org/officeDocument/2006/relationships" r:id="rId10"/>
          <a:extLst>
            <a:ext uri="{FF2B5EF4-FFF2-40B4-BE49-F238E27FC236}">
              <a16:creationId xmlns:a16="http://schemas.microsoft.com/office/drawing/2014/main" id="{B6ECBEA0-FFB2-3940-B724-F461F34C181E}"/>
            </a:ext>
          </a:extLst>
        </xdr:cNvPr>
        <xdr:cNvSpPr/>
      </xdr:nvSpPr>
      <xdr:spPr>
        <a:xfrm>
          <a:off x="330200" y="2120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12</xdr:row>
      <xdr:rowOff>139700</xdr:rowOff>
    </xdr:from>
    <xdr:to>
      <xdr:col>1</xdr:col>
      <xdr:colOff>25400</xdr:colOff>
      <xdr:row>12</xdr:row>
      <xdr:rowOff>419100</xdr:rowOff>
    </xdr:to>
    <xdr:sp macro="" textlink="">
      <xdr:nvSpPr>
        <xdr:cNvPr id="25" name="Rectangle 24">
          <a:hlinkClick xmlns:r="http://schemas.openxmlformats.org/officeDocument/2006/relationships" r:id="rId18"/>
          <a:extLst>
            <a:ext uri="{FF2B5EF4-FFF2-40B4-BE49-F238E27FC236}">
              <a16:creationId xmlns:a16="http://schemas.microsoft.com/office/drawing/2014/main" id="{F91A10C8-4839-FE48-BDE6-268FBB93E015}"/>
            </a:ext>
          </a:extLst>
        </xdr:cNvPr>
        <xdr:cNvSpPr/>
      </xdr:nvSpPr>
      <xdr:spPr>
        <a:xfrm>
          <a:off x="342900" y="2628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330200</xdr:colOff>
      <xdr:row>12</xdr:row>
      <xdr:rowOff>622300</xdr:rowOff>
    </xdr:from>
    <xdr:to>
      <xdr:col>1</xdr:col>
      <xdr:colOff>12700</xdr:colOff>
      <xdr:row>12</xdr:row>
      <xdr:rowOff>901700</xdr:rowOff>
    </xdr:to>
    <xdr:sp macro="" textlink="">
      <xdr:nvSpPr>
        <xdr:cNvPr id="27" name="Rectangle 26">
          <a:hlinkClick xmlns:r="http://schemas.openxmlformats.org/officeDocument/2006/relationships" r:id="rId22"/>
          <a:extLst>
            <a:ext uri="{FF2B5EF4-FFF2-40B4-BE49-F238E27FC236}">
              <a16:creationId xmlns:a16="http://schemas.microsoft.com/office/drawing/2014/main" id="{70A38836-C711-9D4D-B3F6-B43F5B9118D9}"/>
            </a:ext>
          </a:extLst>
        </xdr:cNvPr>
        <xdr:cNvSpPr/>
      </xdr:nvSpPr>
      <xdr:spPr>
        <a:xfrm>
          <a:off x="330200" y="31115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0</xdr:colOff>
      <xdr:row>13</xdr:row>
      <xdr:rowOff>152400</xdr:rowOff>
    </xdr:from>
    <xdr:to>
      <xdr:col>4</xdr:col>
      <xdr:colOff>12700</xdr:colOff>
      <xdr:row>15</xdr:row>
      <xdr:rowOff>25400</xdr:rowOff>
    </xdr:to>
    <xdr:pic>
      <xdr:nvPicPr>
        <xdr:cNvPr id="3" name="Picture 2">
          <a:extLst>
            <a:ext uri="{FF2B5EF4-FFF2-40B4-BE49-F238E27FC236}">
              <a16:creationId xmlns:a16="http://schemas.microsoft.com/office/drawing/2014/main" id="{CA3A755F-47D0-BD40-B019-455F213A6AF7}"/>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83987" b="9804"/>
        <a:stretch/>
      </xdr:blipFill>
      <xdr:spPr>
        <a:xfrm>
          <a:off x="3073400" y="4064000"/>
          <a:ext cx="7772400" cy="482600"/>
        </a:xfrm>
        <a:prstGeom prst="rect">
          <a:avLst/>
        </a:prstGeom>
      </xdr:spPr>
    </xdr:pic>
    <xdr:clientData/>
  </xdr:twoCellAnchor>
  <xdr:twoCellAnchor editAs="oneCell">
    <xdr:from>
      <xdr:col>7</xdr:col>
      <xdr:colOff>76200</xdr:colOff>
      <xdr:row>19</xdr:row>
      <xdr:rowOff>127000</xdr:rowOff>
    </xdr:from>
    <xdr:to>
      <xdr:col>9</xdr:col>
      <xdr:colOff>317500</xdr:colOff>
      <xdr:row>20</xdr:row>
      <xdr:rowOff>177800</xdr:rowOff>
    </xdr:to>
    <xdr:pic>
      <xdr:nvPicPr>
        <xdr:cNvPr id="4" name="Picture 3">
          <a:extLst>
            <a:ext uri="{FF2B5EF4-FFF2-40B4-BE49-F238E27FC236}">
              <a16:creationId xmlns:a16="http://schemas.microsoft.com/office/drawing/2014/main" id="{71FB245C-2039-3D49-8565-E274AA5ED8C4}"/>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3829" t="50253" r="66153" b="47222"/>
        <a:stretch/>
      </xdr:blipFill>
      <xdr:spPr>
        <a:xfrm>
          <a:off x="15481300" y="5397500"/>
          <a:ext cx="1892300" cy="254000"/>
        </a:xfrm>
        <a:prstGeom prst="rect">
          <a:avLst/>
        </a:prstGeom>
      </xdr:spPr>
    </xdr:pic>
    <xdr:clientData/>
  </xdr:twoCellAnchor>
  <xdr:twoCellAnchor editAs="oneCell">
    <xdr:from>
      <xdr:col>3</xdr:col>
      <xdr:colOff>1460500</xdr:colOff>
      <xdr:row>89</xdr:row>
      <xdr:rowOff>3820</xdr:rowOff>
    </xdr:from>
    <xdr:to>
      <xdr:col>4</xdr:col>
      <xdr:colOff>596900</xdr:colOff>
      <xdr:row>98</xdr:row>
      <xdr:rowOff>14381</xdr:rowOff>
    </xdr:to>
    <xdr:pic>
      <xdr:nvPicPr>
        <xdr:cNvPr id="6" name="Picture 5">
          <a:extLst>
            <a:ext uri="{FF2B5EF4-FFF2-40B4-BE49-F238E27FC236}">
              <a16:creationId xmlns:a16="http://schemas.microsoft.com/office/drawing/2014/main" id="{1BB14750-554C-61AE-AB33-AB66227AF03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5969000" y="20438120"/>
          <a:ext cx="5461000" cy="183936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510210</xdr:colOff>
      <xdr:row>26</xdr:row>
      <xdr:rowOff>68470</xdr:rowOff>
    </xdr:from>
    <xdr:to>
      <xdr:col>0</xdr:col>
      <xdr:colOff>3215863</xdr:colOff>
      <xdr:row>28</xdr:row>
      <xdr:rowOff>79514</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F01F61D3-0A88-9F41-B676-6B7D26DD70F5}"/>
            </a:ext>
          </a:extLst>
        </xdr:cNvPr>
        <xdr:cNvSpPr/>
      </xdr:nvSpPr>
      <xdr:spPr>
        <a:xfrm>
          <a:off x="510210" y="6977270"/>
          <a:ext cx="2705653" cy="41744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387350</xdr:colOff>
      <xdr:row>31</xdr:row>
      <xdr:rowOff>0</xdr:rowOff>
    </xdr:from>
    <xdr:to>
      <xdr:col>3</xdr:col>
      <xdr:colOff>3708400</xdr:colOff>
      <xdr:row>39</xdr:row>
      <xdr:rowOff>38100</xdr:rowOff>
    </xdr:to>
    <xdr:graphicFrame macro="">
      <xdr:nvGraphicFramePr>
        <xdr:cNvPr id="10" name="Chart 9">
          <a:extLst>
            <a:ext uri="{FF2B5EF4-FFF2-40B4-BE49-F238E27FC236}">
              <a16:creationId xmlns:a16="http://schemas.microsoft.com/office/drawing/2014/main" id="{F0D0436B-29D2-2A4D-B7D7-2EED015368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4470400</xdr:colOff>
      <xdr:row>31</xdr:row>
      <xdr:rowOff>0</xdr:rowOff>
    </xdr:from>
    <xdr:to>
      <xdr:col>6</xdr:col>
      <xdr:colOff>368300</xdr:colOff>
      <xdr:row>39</xdr:row>
      <xdr:rowOff>50800</xdr:rowOff>
    </xdr:to>
    <xdr:graphicFrame macro="">
      <xdr:nvGraphicFramePr>
        <xdr:cNvPr id="11" name="Chart 10">
          <a:extLst>
            <a:ext uri="{FF2B5EF4-FFF2-40B4-BE49-F238E27FC236}">
              <a16:creationId xmlns:a16="http://schemas.microsoft.com/office/drawing/2014/main" id="{160FD0A9-0B1D-7E43-BB8A-4B4016ACA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482600</xdr:colOff>
      <xdr:row>37</xdr:row>
      <xdr:rowOff>88900</xdr:rowOff>
    </xdr:from>
    <xdr:to>
      <xdr:col>3</xdr:col>
      <xdr:colOff>2603500</xdr:colOff>
      <xdr:row>38</xdr:row>
      <xdr:rowOff>177800</xdr:rowOff>
    </xdr:to>
    <xdr:pic>
      <xdr:nvPicPr>
        <xdr:cNvPr id="12" name="Picture 11">
          <a:extLst>
            <a:ext uri="{FF2B5EF4-FFF2-40B4-BE49-F238E27FC236}">
              <a16:creationId xmlns:a16="http://schemas.microsoft.com/office/drawing/2014/main" id="{05A6BFBD-DADF-8D45-A490-1FE85336E54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33900" y="9232900"/>
          <a:ext cx="3556000" cy="292100"/>
        </a:xfrm>
        <a:prstGeom prst="rect">
          <a:avLst/>
        </a:prstGeom>
      </xdr:spPr>
    </xdr:pic>
    <xdr:clientData/>
  </xdr:twoCellAnchor>
  <xdr:twoCellAnchor>
    <xdr:from>
      <xdr:col>2</xdr:col>
      <xdr:colOff>508000</xdr:colOff>
      <xdr:row>31</xdr:row>
      <xdr:rowOff>114300</xdr:rowOff>
    </xdr:from>
    <xdr:to>
      <xdr:col>3</xdr:col>
      <xdr:colOff>2781300</xdr:colOff>
      <xdr:row>32</xdr:row>
      <xdr:rowOff>114300</xdr:rowOff>
    </xdr:to>
    <xdr:sp macro="" textlink="">
      <xdr:nvSpPr>
        <xdr:cNvPr id="13" name="TextBox 12">
          <a:extLst>
            <a:ext uri="{FF2B5EF4-FFF2-40B4-BE49-F238E27FC236}">
              <a16:creationId xmlns:a16="http://schemas.microsoft.com/office/drawing/2014/main" id="{9527259C-F374-124A-AF33-C4DDBAC3DAAF}"/>
            </a:ext>
          </a:extLst>
        </xdr:cNvPr>
        <xdr:cNvSpPr txBox="1"/>
      </xdr:nvSpPr>
      <xdr:spPr>
        <a:xfrm>
          <a:off x="4559300" y="80391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430389</xdr:colOff>
      <xdr:row>59</xdr:row>
      <xdr:rowOff>13053</xdr:rowOff>
    </xdr:from>
    <xdr:to>
      <xdr:col>3</xdr:col>
      <xdr:colOff>3721806</xdr:colOff>
      <xdr:row>67</xdr:row>
      <xdr:rowOff>17638</xdr:rowOff>
    </xdr:to>
    <xdr:graphicFrame macro="">
      <xdr:nvGraphicFramePr>
        <xdr:cNvPr id="14" name="Chart 13">
          <a:extLst>
            <a:ext uri="{FF2B5EF4-FFF2-40B4-BE49-F238E27FC236}">
              <a16:creationId xmlns:a16="http://schemas.microsoft.com/office/drawing/2014/main" id="{EF053085-BD31-524B-8A3A-C8878ACF0A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494595</xdr:colOff>
      <xdr:row>65</xdr:row>
      <xdr:rowOff>112889</xdr:rowOff>
    </xdr:from>
    <xdr:to>
      <xdr:col>3</xdr:col>
      <xdr:colOff>2615495</xdr:colOff>
      <xdr:row>67</xdr:row>
      <xdr:rowOff>2497</xdr:rowOff>
    </xdr:to>
    <xdr:pic>
      <xdr:nvPicPr>
        <xdr:cNvPr id="15" name="Picture 14">
          <a:extLst>
            <a:ext uri="{FF2B5EF4-FFF2-40B4-BE49-F238E27FC236}">
              <a16:creationId xmlns:a16="http://schemas.microsoft.com/office/drawing/2014/main" id="{142D9A23-DE9D-544E-8AD8-2D3A6AA320F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45895" y="16229189"/>
          <a:ext cx="3556000" cy="292100"/>
        </a:xfrm>
        <a:prstGeom prst="rect">
          <a:avLst/>
        </a:prstGeom>
      </xdr:spPr>
    </xdr:pic>
    <xdr:clientData/>
  </xdr:twoCellAnchor>
  <xdr:twoCellAnchor>
    <xdr:from>
      <xdr:col>2</xdr:col>
      <xdr:colOff>467079</xdr:colOff>
      <xdr:row>59</xdr:row>
      <xdr:rowOff>83255</xdr:rowOff>
    </xdr:from>
    <xdr:to>
      <xdr:col>3</xdr:col>
      <xdr:colOff>2740379</xdr:colOff>
      <xdr:row>60</xdr:row>
      <xdr:rowOff>83255</xdr:rowOff>
    </xdr:to>
    <xdr:sp macro="" textlink="">
      <xdr:nvSpPr>
        <xdr:cNvPr id="16" name="TextBox 15">
          <a:extLst>
            <a:ext uri="{FF2B5EF4-FFF2-40B4-BE49-F238E27FC236}">
              <a16:creationId xmlns:a16="http://schemas.microsoft.com/office/drawing/2014/main" id="{7748386B-A928-FE41-8B63-1B1F686129EF}"/>
            </a:ext>
          </a:extLst>
        </xdr:cNvPr>
        <xdr:cNvSpPr txBox="1"/>
      </xdr:nvSpPr>
      <xdr:spPr>
        <a:xfrm>
          <a:off x="4518379" y="14980355"/>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3</xdr:col>
      <xdr:colOff>4487332</xdr:colOff>
      <xdr:row>59</xdr:row>
      <xdr:rowOff>13053</xdr:rowOff>
    </xdr:from>
    <xdr:to>
      <xdr:col>6</xdr:col>
      <xdr:colOff>352777</xdr:colOff>
      <xdr:row>67</xdr:row>
      <xdr:rowOff>52916</xdr:rowOff>
    </xdr:to>
    <xdr:graphicFrame macro="">
      <xdr:nvGraphicFramePr>
        <xdr:cNvPr id="17" name="Chart 16">
          <a:extLst>
            <a:ext uri="{FF2B5EF4-FFF2-40B4-BE49-F238E27FC236}">
              <a16:creationId xmlns:a16="http://schemas.microsoft.com/office/drawing/2014/main" id="{8AD65270-8402-854A-B9B2-0F0677562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393700</xdr:colOff>
      <xdr:row>69</xdr:row>
      <xdr:rowOff>101600</xdr:rowOff>
    </xdr:from>
    <xdr:to>
      <xdr:col>6</xdr:col>
      <xdr:colOff>381000</xdr:colOff>
      <xdr:row>105</xdr:row>
      <xdr:rowOff>127000</xdr:rowOff>
    </xdr:to>
    <xdr:sp macro="" textlink="">
      <xdr:nvSpPr>
        <xdr:cNvPr id="19" name="TextBox 18">
          <a:extLst>
            <a:ext uri="{FF2B5EF4-FFF2-40B4-BE49-F238E27FC236}">
              <a16:creationId xmlns:a16="http://schemas.microsoft.com/office/drawing/2014/main" id="{90DF236A-A66B-3343-ACBD-4D62F0D1BC00}"/>
            </a:ext>
          </a:extLst>
        </xdr:cNvPr>
        <xdr:cNvSpPr txBox="1"/>
      </xdr:nvSpPr>
      <xdr:spPr>
        <a:xfrm>
          <a:off x="3619500" y="16090900"/>
          <a:ext cx="12319000" cy="7340600"/>
        </a:xfrm>
        <a:prstGeom prst="rect">
          <a:avLst/>
        </a:prstGeom>
        <a:solidFill>
          <a:srgbClr val="CCE4F6">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a:t>
          </a:r>
        </a:p>
        <a:p>
          <a:endParaRPr lang="en-GB" sz="1100"/>
        </a:p>
        <a:p>
          <a:r>
            <a:rPr lang="en-CA" sz="1100">
              <a:solidFill>
                <a:schemeClr val="dk1"/>
              </a:solidFill>
              <a:effectLst/>
              <a:latin typeface="+mn-lt"/>
              <a:ea typeface="+mn-ea"/>
              <a:cs typeface="+mn-cs"/>
            </a:rPr>
            <a:t>Mental health is an integral component of health and well-being and influences academic, social and</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economic outcomes across a person’s lifespan. More than 250 million children and adolescents</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worldwide experience mental health disorders and mental illness is among the leading causes of</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disease burden among children and young people (Stelmach et al., 2022). This high prevalence has</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repercussions for children and adolescents’ health, education and their ability to reach their full</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potential (UNICEF, 2021b). Around half of all mental health disorders emerge before the age of 18,</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signalling the importance of promoting positive mental health with younger learners (Solmi et al.2022).</a:t>
          </a:r>
        </a:p>
        <a:p>
          <a:endParaRPr lang="en-GB" sz="1100"/>
        </a:p>
        <a:p>
          <a:r>
            <a:rPr lang="en-GB" sz="1100"/>
            <a:t>When developing content on mental health and psychosocial well-being for primary school curricula,</a:t>
          </a:r>
          <a:r>
            <a:rPr lang="en-GB" sz="1100" baseline="0"/>
            <a:t> </a:t>
          </a:r>
          <a:r>
            <a:rPr lang="en-GB" sz="1100"/>
            <a:t>the following considerations are important:</a:t>
          </a:r>
        </a:p>
        <a:p>
          <a:endParaRPr lang="en-GB" sz="1100"/>
        </a:p>
        <a:p>
          <a:pPr marL="171450" indent="-171450">
            <a:buFont typeface="Arial" panose="020B0604020202020204" pitchFamily="34" charset="0"/>
            <a:buChar char="•"/>
          </a:pPr>
          <a:r>
            <a:rPr lang="en-GB" sz="1100"/>
            <a:t>Promote a positive understanding of mental health and psychosocial well-being that goes beyond</a:t>
          </a:r>
          <a:r>
            <a:rPr lang="en-GB" sz="1100" baseline="0"/>
            <a:t> </a:t>
          </a:r>
          <a:r>
            <a:rPr lang="en-GB" sz="1100"/>
            <a:t>the mere absence of illness. Mental health and psychosocial well-being is a state in whichindividuals recognize their personal abilities, manage everyday stressors effectively, excel in</a:t>
          </a:r>
          <a:r>
            <a:rPr lang="en-GB" sz="1100" baseline="0"/>
            <a:t> </a:t>
          </a:r>
          <a:r>
            <a:rPr lang="en-GB" sz="1100"/>
            <a:t>learning, foster meaningful connections and actively engage in their community.</a:t>
          </a:r>
        </a:p>
        <a:p>
          <a:pPr marL="171450" indent="-171450">
            <a:buFont typeface="Arial" panose="020B0604020202020204" pitchFamily="34" charset="0"/>
            <a:buChar char="•"/>
          </a:pPr>
          <a:r>
            <a:rPr lang="en-GB" sz="1100"/>
            <a:t>Social and emotional skills are a cornerstone for good mental health. For primary school-aged</a:t>
          </a:r>
          <a:r>
            <a:rPr lang="en-GB" sz="1100" baseline="0"/>
            <a:t> </a:t>
          </a:r>
          <a:r>
            <a:rPr lang="en-GB" sz="1100"/>
            <a:t>learners, it can be helpful to focus on skills for good mental health, including skills for managing</a:t>
          </a:r>
          <a:r>
            <a:rPr lang="en-GB" sz="1100" baseline="0"/>
            <a:t> </a:t>
          </a:r>
          <a:r>
            <a:rPr lang="en-GB" sz="1100"/>
            <a:t>emotions, fostering positive social connections and seeking support.</a:t>
          </a:r>
        </a:p>
        <a:p>
          <a:pPr marL="171450" indent="-171450">
            <a:buFont typeface="Arial" panose="020B0604020202020204" pitchFamily="34" charset="0"/>
            <a:buChar char="•"/>
          </a:pPr>
          <a:r>
            <a:rPr lang="en-GB" sz="1100"/>
            <a:t>Teaching learners from an early age about positive and healthy friendships, social-emotional skills</a:t>
          </a:r>
          <a:r>
            <a:rPr lang="en-GB" sz="1100" baseline="0"/>
            <a:t> </a:t>
          </a:r>
          <a:r>
            <a:rPr lang="en-GB" sz="1100"/>
            <a:t>and how to prevent bullying can contribute to promoting good mental health. Primary school is a</a:t>
          </a:r>
          <a:r>
            <a:rPr lang="en-GB" sz="1100" baseline="0"/>
            <a:t> </a:t>
          </a:r>
          <a:r>
            <a:rPr lang="en-GB" sz="1100"/>
            <a:t>space where children and very young adolescents forge many of their friendships. Healthy</a:t>
          </a:r>
          <a:r>
            <a:rPr lang="en-GB" sz="1100" baseline="0"/>
            <a:t> </a:t>
          </a:r>
          <a:r>
            <a:rPr lang="en-GB" sz="1100"/>
            <a:t>friendships can contribute to good mental health, while bullying and exclusion from friendshipsare risk factors for poor mental health, with lasting effects in later stages of life (UNICEF, 2021b).</a:t>
          </a:r>
        </a:p>
        <a:p>
          <a:pPr marL="171450" indent="-171450">
            <a:buFont typeface="Arial" panose="020B0604020202020204" pitchFamily="34" charset="0"/>
            <a:buChar char="•"/>
          </a:pPr>
          <a:r>
            <a:rPr lang="en-GB" sz="1100"/>
            <a:t>Design curricula that reduce stigma related to mental health and mental illnesses. The stigma</a:t>
          </a:r>
          <a:r>
            <a:rPr lang="en-GB" sz="1100" baseline="0"/>
            <a:t> </a:t>
          </a:r>
          <a:r>
            <a:rPr lang="en-GB" sz="1100"/>
            <a:t>against mental illness and disorders contributes to children not seeking support, because they are</a:t>
          </a:r>
          <a:r>
            <a:rPr lang="en-GB" sz="1100" baseline="0"/>
            <a:t> </a:t>
          </a:r>
          <a:r>
            <a:rPr lang="en-GB" sz="1100"/>
            <a:t>afraid of being labelled as having a mental health problem (UNESCO, 2023).</a:t>
          </a:r>
        </a:p>
        <a:p>
          <a:pPr marL="171450" indent="-171450">
            <a:buFont typeface="Arial" panose="020B0604020202020204" pitchFamily="34" charset="0"/>
            <a:buChar char="•"/>
          </a:pPr>
          <a:r>
            <a:rPr lang="en-GB" sz="1100"/>
            <a:t>Ensure that content on mental health, and available referral services, are inclusive. Consider the</a:t>
          </a:r>
          <a:r>
            <a:rPr lang="en-GB" sz="1100" baseline="0"/>
            <a:t> </a:t>
          </a:r>
          <a:r>
            <a:rPr lang="en-GB" sz="1100"/>
            <a:t>specific needs of children and adolescents of marginalised groups when designing strategies to</a:t>
          </a:r>
          <a:r>
            <a:rPr lang="en-GB" sz="1100" baseline="0"/>
            <a:t> </a:t>
          </a:r>
          <a:r>
            <a:rPr lang="en-GB" sz="1100"/>
            <a:t>address mental health in</a:t>
          </a:r>
          <a:r>
            <a:rPr lang="en-GB" sz="1100" baseline="0"/>
            <a:t> </a:t>
          </a:r>
          <a:r>
            <a:rPr lang="en-GB" sz="1100"/>
            <a:t>schools (WHO, UNESCO and UNICEF, 2022). Even in resource-constrained</a:t>
          </a:r>
          <a:r>
            <a:rPr lang="en-GB" sz="1100" baseline="0"/>
            <a:t> </a:t>
          </a:r>
          <a:r>
            <a:rPr lang="en-GB" sz="1100"/>
            <a:t>settings, schools can foster a safe, positive and inclusive environment and implement strategies</a:t>
          </a:r>
          <a:r>
            <a:rPr lang="en-GB" sz="1100" baseline="0"/>
            <a:t> </a:t>
          </a:r>
          <a:r>
            <a:rPr lang="en-GB" sz="1100"/>
            <a:t>such as embedding mental health literacy and social and emotional learning into classroom</a:t>
          </a:r>
          <a:r>
            <a:rPr lang="en-GB" sz="1100" baseline="0"/>
            <a:t> </a:t>
          </a:r>
          <a:r>
            <a:rPr lang="en-GB" sz="1100"/>
            <a:t>learning, encouraging physical activity and recreational opportunities, promoting awareness of</a:t>
          </a:r>
          <a:r>
            <a:rPr lang="en-GB" sz="1100" baseline="0"/>
            <a:t> </a:t>
          </a:r>
          <a:r>
            <a:rPr lang="en-GB" sz="1100"/>
            <a:t>mental health among the education workforce and collaborating with local community</a:t>
          </a:r>
          <a:r>
            <a:rPr lang="en-GB" sz="1100" baseline="0"/>
            <a:t> </a:t>
          </a:r>
          <a:r>
            <a:rPr lang="en-GB" sz="1100"/>
            <a:t>organisations or health services.</a:t>
          </a:r>
        </a:p>
        <a:p>
          <a:pPr marL="171450" indent="-171450">
            <a:buFont typeface="Arial" panose="020B0604020202020204" pitchFamily="34" charset="0"/>
            <a:buChar char="•"/>
          </a:pPr>
          <a:r>
            <a:rPr lang="en-GB" sz="1100"/>
            <a:t>Education on mental health is most effective when delivered in learning environments that</a:t>
          </a:r>
          <a:r>
            <a:rPr lang="en-GB" sz="1100" baseline="0"/>
            <a:t> </a:t>
          </a:r>
          <a:r>
            <a:rPr lang="en-GB" sz="1100"/>
            <a:t>support the positive mental health and psychosocial well-being of learners, teachers and other</a:t>
          </a:r>
          <a:r>
            <a:rPr lang="en-GB" sz="1100" baseline="0"/>
            <a:t> </a:t>
          </a:r>
          <a:r>
            <a:rPr lang="en-GB" sz="1100"/>
            <a:t>school staff. Supportive school</a:t>
          </a:r>
          <a:r>
            <a:rPr lang="en-GB" sz="1100" baseline="0"/>
            <a:t> </a:t>
          </a:r>
          <a:r>
            <a:rPr lang="en-GB" sz="1100"/>
            <a:t>based policies and enhancing school staff capacity on this topic</a:t>
          </a:r>
          <a:r>
            <a:rPr lang="en-GB" sz="1100" baseline="0"/>
            <a:t> </a:t>
          </a:r>
          <a:r>
            <a:rPr lang="en-GB" sz="1100"/>
            <a:t>are crucial (WHO, UNESCO and UNICEF, 2022).</a:t>
          </a:r>
        </a:p>
        <a:p>
          <a:pPr marL="171450" indent="-171450">
            <a:buFont typeface="Arial" panose="020B0604020202020204" pitchFamily="34" charset="0"/>
            <a:buChar char="•"/>
          </a:pPr>
          <a:r>
            <a:rPr lang="en-GB" sz="1100"/>
            <a:t>Schools can benefit from working with health practitioners or trained school counsellors to</a:t>
          </a:r>
          <a:r>
            <a:rPr lang="en-GB" sz="1100" baseline="0"/>
            <a:t> </a:t>
          </a:r>
          <a:r>
            <a:rPr lang="en-GB" sz="1100"/>
            <a:t>implement screenings and early interventions for mental health and psychosocial support</a:t>
          </a:r>
          <a:r>
            <a:rPr lang="en-GB" sz="1100" baseline="0"/>
            <a:t> </a:t>
          </a:r>
          <a:r>
            <a:rPr lang="en-GB" sz="1100"/>
            <a:t>services. Where school-based</a:t>
          </a:r>
          <a:r>
            <a:rPr lang="en-GB" sz="1100" baseline="0"/>
            <a:t> </a:t>
          </a:r>
          <a:r>
            <a:rPr lang="en-GB" sz="1100"/>
            <a:t>mental health professionals are not available, it is important to</a:t>
          </a:r>
          <a:r>
            <a:rPr lang="en-GB" sz="1100" baseline="0"/>
            <a:t> </a:t>
          </a:r>
          <a:r>
            <a:rPr lang="en-GB" sz="1100"/>
            <a:t>establish a well-defined process to refer learners, teachers and other school staff locally available</a:t>
          </a:r>
          <a:r>
            <a:rPr lang="en-GB" sz="1100" baseline="0"/>
            <a:t> </a:t>
          </a:r>
          <a:r>
            <a:rPr lang="en-GB" sz="1100"/>
            <a:t>health services (WHO, UNESCO and UNICEF, 2022).</a:t>
          </a:r>
        </a:p>
        <a:p>
          <a:pPr marL="171450" indent="-171450">
            <a:buFont typeface="Arial" panose="020B0604020202020204" pitchFamily="34" charset="0"/>
            <a:buChar char="•"/>
          </a:pPr>
          <a:r>
            <a:rPr lang="en-GB" sz="1100"/>
            <a:t>As a complement to school-based curricula, parent and caregiver support groups can be created</a:t>
          </a:r>
          <a:r>
            <a:rPr lang="en-GB" sz="1100" baseline="0"/>
            <a:t> </a:t>
          </a:r>
          <a:r>
            <a:rPr lang="en-GB" sz="1100"/>
            <a:t>and engagement activities can be implemented with local communities. This can promote</a:t>
          </a:r>
          <a:r>
            <a:rPr lang="en-GB" sz="1100" baseline="0"/>
            <a:t> </a:t>
          </a:r>
          <a:r>
            <a:rPr lang="en-GB" sz="1100"/>
            <a:t>meaningful social connections</a:t>
          </a:r>
          <a:r>
            <a:rPr lang="en-GB" sz="1100" baseline="0"/>
            <a:t> </a:t>
          </a:r>
          <a:r>
            <a:rPr lang="en-GB" sz="1100"/>
            <a:t>that are supportive of primary school learners’ mental health</a:t>
          </a:r>
          <a:r>
            <a:rPr lang="en-GB" sz="1100" baseline="0"/>
            <a:t> </a:t>
          </a:r>
          <a:r>
            <a:rPr lang="en-GB" sz="1100"/>
            <a:t>(WHO, UNESCO and UNICEF, 2022).</a:t>
          </a:r>
        </a:p>
        <a:p>
          <a:endParaRPr lang="en-GB" sz="1100"/>
        </a:p>
        <a:p>
          <a:r>
            <a:rPr lang="en-GB" sz="1100"/>
            <a:t>Topics of particular importance for primary school-aged learners to understand and address</a:t>
          </a:r>
          <a:r>
            <a:rPr lang="en-GB" sz="1100" baseline="0"/>
            <a:t> </a:t>
          </a:r>
          <a:r>
            <a:rPr lang="en-GB" sz="1100"/>
            <a:t>regarding mental health include:</a:t>
          </a:r>
        </a:p>
        <a:p>
          <a:endParaRPr lang="en-GB" sz="1100"/>
        </a:p>
      </xdr:txBody>
    </xdr:sp>
    <xdr:clientData/>
  </xdr:twoCellAnchor>
  <xdr:twoCellAnchor editAs="oneCell">
    <xdr:from>
      <xdr:col>0</xdr:col>
      <xdr:colOff>1</xdr:colOff>
      <xdr:row>0</xdr:row>
      <xdr:rowOff>0</xdr:rowOff>
    </xdr:from>
    <xdr:to>
      <xdr:col>1</xdr:col>
      <xdr:colOff>25401</xdr:colOff>
      <xdr:row>108</xdr:row>
      <xdr:rowOff>12700</xdr:rowOff>
    </xdr:to>
    <xdr:pic>
      <xdr:nvPicPr>
        <xdr:cNvPr id="22" name="Picture 21">
          <a:extLst>
            <a:ext uri="{FF2B5EF4-FFF2-40B4-BE49-F238E27FC236}">
              <a16:creationId xmlns:a16="http://schemas.microsoft.com/office/drawing/2014/main" id="{9EE7B335-2B33-9D4E-AB5C-12C0D33C278D}"/>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57945" r="58369"/>
        <a:stretch/>
      </xdr:blipFill>
      <xdr:spPr>
        <a:xfrm>
          <a:off x="1" y="0"/>
          <a:ext cx="2258646" cy="23458854"/>
        </a:xfrm>
        <a:prstGeom prst="rect">
          <a:avLst/>
        </a:prstGeom>
      </xdr:spPr>
    </xdr:pic>
    <xdr:clientData/>
  </xdr:twoCellAnchor>
  <xdr:twoCellAnchor editAs="oneCell">
    <xdr:from>
      <xdr:col>2</xdr:col>
      <xdr:colOff>0</xdr:colOff>
      <xdr:row>0</xdr:row>
      <xdr:rowOff>76200</xdr:rowOff>
    </xdr:from>
    <xdr:to>
      <xdr:col>4</xdr:col>
      <xdr:colOff>12700</xdr:colOff>
      <xdr:row>5</xdr:row>
      <xdr:rowOff>139700</xdr:rowOff>
    </xdr:to>
    <xdr:pic>
      <xdr:nvPicPr>
        <xdr:cNvPr id="25" name="Picture 24">
          <a:extLst>
            <a:ext uri="{FF2B5EF4-FFF2-40B4-BE49-F238E27FC236}">
              <a16:creationId xmlns:a16="http://schemas.microsoft.com/office/drawing/2014/main" id="{3BF1EDE6-42F1-4F48-836B-0F4297FF4EB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3725" b="72386"/>
        <a:stretch/>
      </xdr:blipFill>
      <xdr:spPr>
        <a:xfrm>
          <a:off x="4051300" y="76200"/>
          <a:ext cx="7772400" cy="1079500"/>
        </a:xfrm>
        <a:prstGeom prst="rect">
          <a:avLst/>
        </a:prstGeom>
      </xdr:spPr>
    </xdr:pic>
    <xdr:clientData/>
  </xdr:twoCellAnchor>
  <xdr:twoCellAnchor editAs="oneCell">
    <xdr:from>
      <xdr:col>6</xdr:col>
      <xdr:colOff>596900</xdr:colOff>
      <xdr:row>1</xdr:row>
      <xdr:rowOff>88900</xdr:rowOff>
    </xdr:from>
    <xdr:to>
      <xdr:col>11</xdr:col>
      <xdr:colOff>736600</xdr:colOff>
      <xdr:row>35</xdr:row>
      <xdr:rowOff>63500</xdr:rowOff>
    </xdr:to>
    <xdr:pic>
      <xdr:nvPicPr>
        <xdr:cNvPr id="27" name="Picture 26">
          <a:extLst>
            <a:ext uri="{FF2B5EF4-FFF2-40B4-BE49-F238E27FC236}">
              <a16:creationId xmlns:a16="http://schemas.microsoft.com/office/drawing/2014/main" id="{A7EFB348-134B-E349-8840-80C539162A29}"/>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45098" b="20454"/>
        <a:stretch/>
      </xdr:blipFill>
      <xdr:spPr>
        <a:xfrm>
          <a:off x="16154400" y="292100"/>
          <a:ext cx="4267200" cy="8001000"/>
        </a:xfrm>
        <a:prstGeom prst="rect">
          <a:avLst/>
        </a:prstGeom>
      </xdr:spPr>
    </xdr:pic>
    <xdr:clientData/>
  </xdr:twoCellAnchor>
  <xdr:twoCellAnchor>
    <xdr:from>
      <xdr:col>7</xdr:col>
      <xdr:colOff>63500</xdr:colOff>
      <xdr:row>7</xdr:row>
      <xdr:rowOff>127000</xdr:rowOff>
    </xdr:from>
    <xdr:to>
      <xdr:col>11</xdr:col>
      <xdr:colOff>457200</xdr:colOff>
      <xdr:row>9</xdr:row>
      <xdr:rowOff>0</xdr:rowOff>
    </xdr:to>
    <xdr:sp macro="" textlink="">
      <xdr:nvSpPr>
        <xdr:cNvPr id="30" name="Rectangle 29">
          <a:hlinkClick xmlns:r="http://schemas.openxmlformats.org/officeDocument/2006/relationships" r:id="rId10"/>
          <a:extLst>
            <a:ext uri="{FF2B5EF4-FFF2-40B4-BE49-F238E27FC236}">
              <a16:creationId xmlns:a16="http://schemas.microsoft.com/office/drawing/2014/main" id="{9820CBD5-8CD0-D34F-22B8-D47D61CADAA2}"/>
            </a:ext>
          </a:extLst>
        </xdr:cNvPr>
        <xdr:cNvSpPr/>
      </xdr:nvSpPr>
      <xdr:spPr>
        <a:xfrm>
          <a:off x="16446500" y="1600200"/>
          <a:ext cx="36957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9</xdr:row>
      <xdr:rowOff>177800</xdr:rowOff>
    </xdr:from>
    <xdr:to>
      <xdr:col>11</xdr:col>
      <xdr:colOff>482600</xdr:colOff>
      <xdr:row>11</xdr:row>
      <xdr:rowOff>50800</xdr:rowOff>
    </xdr:to>
    <xdr:sp macro="" textlink="">
      <xdr:nvSpPr>
        <xdr:cNvPr id="31" name="Rectangle 30">
          <a:hlinkClick xmlns:r="http://schemas.openxmlformats.org/officeDocument/2006/relationships" r:id="rId11"/>
          <a:extLst>
            <a:ext uri="{FF2B5EF4-FFF2-40B4-BE49-F238E27FC236}">
              <a16:creationId xmlns:a16="http://schemas.microsoft.com/office/drawing/2014/main" id="{41143521-40BB-8F46-9EDF-66D3DF0040D9}"/>
            </a:ext>
          </a:extLst>
        </xdr:cNvPr>
        <xdr:cNvSpPr/>
      </xdr:nvSpPr>
      <xdr:spPr>
        <a:xfrm>
          <a:off x="16471900" y="2057400"/>
          <a:ext cx="36957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50800</xdr:colOff>
      <xdr:row>12</xdr:row>
      <xdr:rowOff>25400</xdr:rowOff>
    </xdr:from>
    <xdr:to>
      <xdr:col>11</xdr:col>
      <xdr:colOff>444500</xdr:colOff>
      <xdr:row>12</xdr:row>
      <xdr:rowOff>304800</xdr:rowOff>
    </xdr:to>
    <xdr:sp macro="" textlink="">
      <xdr:nvSpPr>
        <xdr:cNvPr id="32" name="Rectangle 31">
          <a:hlinkClick xmlns:r="http://schemas.openxmlformats.org/officeDocument/2006/relationships" r:id="rId12"/>
          <a:extLst>
            <a:ext uri="{FF2B5EF4-FFF2-40B4-BE49-F238E27FC236}">
              <a16:creationId xmlns:a16="http://schemas.microsoft.com/office/drawing/2014/main" id="{543CC10B-C3E1-344A-9457-DCE3B73FF5CF}"/>
            </a:ext>
          </a:extLst>
        </xdr:cNvPr>
        <xdr:cNvSpPr/>
      </xdr:nvSpPr>
      <xdr:spPr>
        <a:xfrm>
          <a:off x="16433800" y="2514600"/>
          <a:ext cx="36957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63500</xdr:colOff>
      <xdr:row>12</xdr:row>
      <xdr:rowOff>508000</xdr:rowOff>
    </xdr:from>
    <xdr:to>
      <xdr:col>11</xdr:col>
      <xdr:colOff>457200</xdr:colOff>
      <xdr:row>12</xdr:row>
      <xdr:rowOff>787400</xdr:rowOff>
    </xdr:to>
    <xdr:sp macro="" textlink="">
      <xdr:nvSpPr>
        <xdr:cNvPr id="33" name="Rectangle 32">
          <a:hlinkClick xmlns:r="http://schemas.openxmlformats.org/officeDocument/2006/relationships" r:id="rId13"/>
          <a:extLst>
            <a:ext uri="{FF2B5EF4-FFF2-40B4-BE49-F238E27FC236}">
              <a16:creationId xmlns:a16="http://schemas.microsoft.com/office/drawing/2014/main" id="{C031508D-9864-9D4C-96BA-9D1B6922AD60}"/>
            </a:ext>
          </a:extLst>
        </xdr:cNvPr>
        <xdr:cNvSpPr/>
      </xdr:nvSpPr>
      <xdr:spPr>
        <a:xfrm>
          <a:off x="16446500" y="2997200"/>
          <a:ext cx="36957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76200</xdr:colOff>
      <xdr:row>12</xdr:row>
      <xdr:rowOff>965200</xdr:rowOff>
    </xdr:from>
    <xdr:to>
      <xdr:col>11</xdr:col>
      <xdr:colOff>469900</xdr:colOff>
      <xdr:row>12</xdr:row>
      <xdr:rowOff>1244600</xdr:rowOff>
    </xdr:to>
    <xdr:sp macro="" textlink="">
      <xdr:nvSpPr>
        <xdr:cNvPr id="34" name="Rectangle 33">
          <a:hlinkClick xmlns:r="http://schemas.openxmlformats.org/officeDocument/2006/relationships" r:id="rId14"/>
          <a:extLst>
            <a:ext uri="{FF2B5EF4-FFF2-40B4-BE49-F238E27FC236}">
              <a16:creationId xmlns:a16="http://schemas.microsoft.com/office/drawing/2014/main" id="{DAF7F4C3-02DE-5040-AD3B-3CB6A2DAF840}"/>
            </a:ext>
          </a:extLst>
        </xdr:cNvPr>
        <xdr:cNvSpPr/>
      </xdr:nvSpPr>
      <xdr:spPr>
        <a:xfrm>
          <a:off x="16459200" y="3454400"/>
          <a:ext cx="36957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50800</xdr:colOff>
      <xdr:row>13</xdr:row>
      <xdr:rowOff>12700</xdr:rowOff>
    </xdr:from>
    <xdr:to>
      <xdr:col>11</xdr:col>
      <xdr:colOff>444500</xdr:colOff>
      <xdr:row>13</xdr:row>
      <xdr:rowOff>292100</xdr:rowOff>
    </xdr:to>
    <xdr:sp macro="" textlink="">
      <xdr:nvSpPr>
        <xdr:cNvPr id="35" name="Rectangle 34">
          <a:hlinkClick xmlns:r="http://schemas.openxmlformats.org/officeDocument/2006/relationships" r:id="rId15"/>
          <a:extLst>
            <a:ext uri="{FF2B5EF4-FFF2-40B4-BE49-F238E27FC236}">
              <a16:creationId xmlns:a16="http://schemas.microsoft.com/office/drawing/2014/main" id="{29A88D31-D1F1-8D49-96F0-B7428173180F}"/>
            </a:ext>
          </a:extLst>
        </xdr:cNvPr>
        <xdr:cNvSpPr/>
      </xdr:nvSpPr>
      <xdr:spPr>
        <a:xfrm>
          <a:off x="16433800" y="3924300"/>
          <a:ext cx="36957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25400</xdr:colOff>
      <xdr:row>14</xdr:row>
      <xdr:rowOff>12700</xdr:rowOff>
    </xdr:from>
    <xdr:to>
      <xdr:col>11</xdr:col>
      <xdr:colOff>419100</xdr:colOff>
      <xdr:row>16</xdr:row>
      <xdr:rowOff>88900</xdr:rowOff>
    </xdr:to>
    <xdr:sp macro="" textlink="">
      <xdr:nvSpPr>
        <xdr:cNvPr id="36" name="Rectangle 35">
          <a:hlinkClick xmlns:r="http://schemas.openxmlformats.org/officeDocument/2006/relationships" r:id="rId16"/>
          <a:extLst>
            <a:ext uri="{FF2B5EF4-FFF2-40B4-BE49-F238E27FC236}">
              <a16:creationId xmlns:a16="http://schemas.microsoft.com/office/drawing/2014/main" id="{BD899559-2568-B143-8A49-FF057F04C21C}"/>
            </a:ext>
          </a:extLst>
        </xdr:cNvPr>
        <xdr:cNvSpPr/>
      </xdr:nvSpPr>
      <xdr:spPr>
        <a:xfrm>
          <a:off x="16408400" y="4406900"/>
          <a:ext cx="36957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12700</xdr:colOff>
      <xdr:row>19</xdr:row>
      <xdr:rowOff>50800</xdr:rowOff>
    </xdr:from>
    <xdr:to>
      <xdr:col>11</xdr:col>
      <xdr:colOff>406400</xdr:colOff>
      <xdr:row>19</xdr:row>
      <xdr:rowOff>330200</xdr:rowOff>
    </xdr:to>
    <xdr:sp macro="" textlink="">
      <xdr:nvSpPr>
        <xdr:cNvPr id="37" name="Rectangle 36">
          <a:hlinkClick xmlns:r="http://schemas.openxmlformats.org/officeDocument/2006/relationships" r:id="rId17"/>
          <a:extLst>
            <a:ext uri="{FF2B5EF4-FFF2-40B4-BE49-F238E27FC236}">
              <a16:creationId xmlns:a16="http://schemas.microsoft.com/office/drawing/2014/main" id="{DDC6CE42-B43E-7842-BE35-9BB061E5CCB8}"/>
            </a:ext>
          </a:extLst>
        </xdr:cNvPr>
        <xdr:cNvSpPr/>
      </xdr:nvSpPr>
      <xdr:spPr>
        <a:xfrm>
          <a:off x="16395700" y="5321300"/>
          <a:ext cx="36957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22</xdr:row>
      <xdr:rowOff>38100</xdr:rowOff>
    </xdr:from>
    <xdr:to>
      <xdr:col>11</xdr:col>
      <xdr:colOff>508000</xdr:colOff>
      <xdr:row>33</xdr:row>
      <xdr:rowOff>63500</xdr:rowOff>
    </xdr:to>
    <xdr:sp macro="" textlink="">
      <xdr:nvSpPr>
        <xdr:cNvPr id="38" name="Rectangle 37">
          <a:hlinkClick xmlns:r="http://schemas.openxmlformats.org/officeDocument/2006/relationships" r:id="rId18"/>
          <a:extLst>
            <a:ext uri="{FF2B5EF4-FFF2-40B4-BE49-F238E27FC236}">
              <a16:creationId xmlns:a16="http://schemas.microsoft.com/office/drawing/2014/main" id="{ECF3789D-C4EB-D54E-AAE9-D6BDB5259E1F}"/>
            </a:ext>
          </a:extLst>
        </xdr:cNvPr>
        <xdr:cNvSpPr/>
      </xdr:nvSpPr>
      <xdr:spPr>
        <a:xfrm>
          <a:off x="16497300" y="6121400"/>
          <a:ext cx="3695700" cy="1765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1</xdr:col>
      <xdr:colOff>38100</xdr:colOff>
      <xdr:row>43</xdr:row>
      <xdr:rowOff>165100</xdr:rowOff>
    </xdr:to>
    <xdr:pic>
      <xdr:nvPicPr>
        <xdr:cNvPr id="8" name="Picture 7">
          <a:extLst>
            <a:ext uri="{FF2B5EF4-FFF2-40B4-BE49-F238E27FC236}">
              <a16:creationId xmlns:a16="http://schemas.microsoft.com/office/drawing/2014/main" id="{DAFA094E-9FA7-4C47-A89E-2250A8A47896}"/>
            </a:ext>
          </a:extLst>
        </xdr:cNvPr>
        <xdr:cNvPicPr>
          <a:picLocks noChangeAspect="1"/>
        </xdr:cNvPicPr>
      </xdr:nvPicPr>
      <xdr:blipFill rotWithShape="1">
        <a:blip xmlns:r="http://schemas.openxmlformats.org/officeDocument/2006/relationships" r:embed="rId19"/>
        <a:srcRect r="70752"/>
        <a:stretch/>
      </xdr:blipFill>
      <xdr:spPr>
        <a:xfrm>
          <a:off x="0" y="0"/>
          <a:ext cx="2273300" cy="10058400"/>
        </a:xfrm>
        <a:prstGeom prst="rect">
          <a:avLst/>
        </a:prstGeom>
      </xdr:spPr>
    </xdr:pic>
    <xdr:clientData/>
  </xdr:twoCellAnchor>
  <xdr:twoCellAnchor>
    <xdr:from>
      <xdr:col>0</xdr:col>
      <xdr:colOff>330200</xdr:colOff>
      <xdr:row>5</xdr:row>
      <xdr:rowOff>190500</xdr:rowOff>
    </xdr:from>
    <xdr:to>
      <xdr:col>1</xdr:col>
      <xdr:colOff>25400</xdr:colOff>
      <xdr:row>7</xdr:row>
      <xdr:rowOff>12700</xdr:rowOff>
    </xdr:to>
    <xdr:sp macro="" textlink="">
      <xdr:nvSpPr>
        <xdr:cNvPr id="18" name="Rectangle 17">
          <a:hlinkClick xmlns:r="http://schemas.openxmlformats.org/officeDocument/2006/relationships" r:id="rId20"/>
          <a:extLst>
            <a:ext uri="{FF2B5EF4-FFF2-40B4-BE49-F238E27FC236}">
              <a16:creationId xmlns:a16="http://schemas.microsoft.com/office/drawing/2014/main" id="{922B4F9B-81BD-7B40-A304-9A742FA3F9FB}"/>
            </a:ext>
          </a:extLst>
        </xdr:cNvPr>
        <xdr:cNvSpPr/>
      </xdr:nvSpPr>
      <xdr:spPr>
        <a:xfrm>
          <a:off x="330200" y="12065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317500</xdr:colOff>
      <xdr:row>7</xdr:row>
      <xdr:rowOff>190500</xdr:rowOff>
    </xdr:from>
    <xdr:to>
      <xdr:col>1</xdr:col>
      <xdr:colOff>12700</xdr:colOff>
      <xdr:row>9</xdr:row>
      <xdr:rowOff>63500</xdr:rowOff>
    </xdr:to>
    <xdr:sp macro="" textlink="">
      <xdr:nvSpPr>
        <xdr:cNvPr id="20" name="Rectangle 19">
          <a:hlinkClick xmlns:r="http://schemas.openxmlformats.org/officeDocument/2006/relationships" r:id="rId21"/>
          <a:extLst>
            <a:ext uri="{FF2B5EF4-FFF2-40B4-BE49-F238E27FC236}">
              <a16:creationId xmlns:a16="http://schemas.microsoft.com/office/drawing/2014/main" id="{3C98CEF8-089F-DD4D-881E-D3FB1860D3A3}"/>
            </a:ext>
          </a:extLst>
        </xdr:cNvPr>
        <xdr:cNvSpPr/>
      </xdr:nvSpPr>
      <xdr:spPr>
        <a:xfrm>
          <a:off x="317500" y="16637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317500</xdr:colOff>
      <xdr:row>10</xdr:row>
      <xdr:rowOff>50800</xdr:rowOff>
    </xdr:from>
    <xdr:to>
      <xdr:col>1</xdr:col>
      <xdr:colOff>12700</xdr:colOff>
      <xdr:row>11</xdr:row>
      <xdr:rowOff>127000</xdr:rowOff>
    </xdr:to>
    <xdr:sp macro="" textlink="">
      <xdr:nvSpPr>
        <xdr:cNvPr id="24" name="Rectangle 23">
          <a:hlinkClick xmlns:r="http://schemas.openxmlformats.org/officeDocument/2006/relationships" r:id="rId10"/>
          <a:extLst>
            <a:ext uri="{FF2B5EF4-FFF2-40B4-BE49-F238E27FC236}">
              <a16:creationId xmlns:a16="http://schemas.microsoft.com/office/drawing/2014/main" id="{C07EC794-FBD5-5E4A-BD2F-5D94A5DBB4F5}"/>
            </a:ext>
          </a:extLst>
        </xdr:cNvPr>
        <xdr:cNvSpPr/>
      </xdr:nvSpPr>
      <xdr:spPr>
        <a:xfrm>
          <a:off x="317500" y="21336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330200</xdr:colOff>
      <xdr:row>12</xdr:row>
      <xdr:rowOff>152400</xdr:rowOff>
    </xdr:from>
    <xdr:to>
      <xdr:col>1</xdr:col>
      <xdr:colOff>25400</xdr:colOff>
      <xdr:row>12</xdr:row>
      <xdr:rowOff>431800</xdr:rowOff>
    </xdr:to>
    <xdr:sp macro="" textlink="">
      <xdr:nvSpPr>
        <xdr:cNvPr id="26" name="Rectangle 25">
          <a:hlinkClick xmlns:r="http://schemas.openxmlformats.org/officeDocument/2006/relationships" r:id="rId18"/>
          <a:extLst>
            <a:ext uri="{FF2B5EF4-FFF2-40B4-BE49-F238E27FC236}">
              <a16:creationId xmlns:a16="http://schemas.microsoft.com/office/drawing/2014/main" id="{757A3271-7957-7847-88E0-0997CB508CEC}"/>
            </a:ext>
          </a:extLst>
        </xdr:cNvPr>
        <xdr:cNvSpPr/>
      </xdr:nvSpPr>
      <xdr:spPr>
        <a:xfrm>
          <a:off x="330200" y="26416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317500</xdr:colOff>
      <xdr:row>12</xdr:row>
      <xdr:rowOff>635000</xdr:rowOff>
    </xdr:from>
    <xdr:to>
      <xdr:col>1</xdr:col>
      <xdr:colOff>12700</xdr:colOff>
      <xdr:row>12</xdr:row>
      <xdr:rowOff>914400</xdr:rowOff>
    </xdr:to>
    <xdr:sp macro="" textlink="">
      <xdr:nvSpPr>
        <xdr:cNvPr id="28" name="Rectangle 27">
          <a:hlinkClick xmlns:r="http://schemas.openxmlformats.org/officeDocument/2006/relationships" r:id="rId22"/>
          <a:extLst>
            <a:ext uri="{FF2B5EF4-FFF2-40B4-BE49-F238E27FC236}">
              <a16:creationId xmlns:a16="http://schemas.microsoft.com/office/drawing/2014/main" id="{1145017C-E83F-154D-96D0-0BA32376A1A1}"/>
            </a:ext>
          </a:extLst>
        </xdr:cNvPr>
        <xdr:cNvSpPr/>
      </xdr:nvSpPr>
      <xdr:spPr>
        <a:xfrm>
          <a:off x="317500" y="31242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0</xdr:colOff>
      <xdr:row>13</xdr:row>
      <xdr:rowOff>139700</xdr:rowOff>
    </xdr:from>
    <xdr:to>
      <xdr:col>4</xdr:col>
      <xdr:colOff>12700</xdr:colOff>
      <xdr:row>15</xdr:row>
      <xdr:rowOff>12700</xdr:rowOff>
    </xdr:to>
    <xdr:pic>
      <xdr:nvPicPr>
        <xdr:cNvPr id="3" name="Picture 2">
          <a:extLst>
            <a:ext uri="{FF2B5EF4-FFF2-40B4-BE49-F238E27FC236}">
              <a16:creationId xmlns:a16="http://schemas.microsoft.com/office/drawing/2014/main" id="{521A0983-9FFE-FF43-9A44-3E5C17DA9062}"/>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83987" b="9804"/>
        <a:stretch/>
      </xdr:blipFill>
      <xdr:spPr>
        <a:xfrm>
          <a:off x="3060700" y="4051300"/>
          <a:ext cx="7772400" cy="482600"/>
        </a:xfrm>
        <a:prstGeom prst="rect">
          <a:avLst/>
        </a:prstGeom>
      </xdr:spPr>
    </xdr:pic>
    <xdr:clientData/>
  </xdr:twoCellAnchor>
  <xdr:twoCellAnchor editAs="oneCell">
    <xdr:from>
      <xdr:col>7</xdr:col>
      <xdr:colOff>88900</xdr:colOff>
      <xdr:row>19</xdr:row>
      <xdr:rowOff>88900</xdr:rowOff>
    </xdr:from>
    <xdr:to>
      <xdr:col>9</xdr:col>
      <xdr:colOff>330200</xdr:colOff>
      <xdr:row>19</xdr:row>
      <xdr:rowOff>342900</xdr:rowOff>
    </xdr:to>
    <xdr:pic>
      <xdr:nvPicPr>
        <xdr:cNvPr id="4" name="Picture 3">
          <a:extLst>
            <a:ext uri="{FF2B5EF4-FFF2-40B4-BE49-F238E27FC236}">
              <a16:creationId xmlns:a16="http://schemas.microsoft.com/office/drawing/2014/main" id="{D2221713-0EB5-8E4E-9711-1D14B1BB8589}"/>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3829" t="50253" r="66153" b="47222"/>
        <a:stretch/>
      </xdr:blipFill>
      <xdr:spPr>
        <a:xfrm>
          <a:off x="15481300" y="5359400"/>
          <a:ext cx="1892300" cy="254000"/>
        </a:xfrm>
        <a:prstGeom prst="rect">
          <a:avLst/>
        </a:prstGeom>
      </xdr:spPr>
    </xdr:pic>
    <xdr:clientData/>
  </xdr:twoCellAnchor>
  <xdr:twoCellAnchor editAs="oneCell">
    <xdr:from>
      <xdr:col>3</xdr:col>
      <xdr:colOff>1219200</xdr:colOff>
      <xdr:row>94</xdr:row>
      <xdr:rowOff>114300</xdr:rowOff>
    </xdr:from>
    <xdr:to>
      <xdr:col>4</xdr:col>
      <xdr:colOff>635000</xdr:colOff>
      <xdr:row>104</xdr:row>
      <xdr:rowOff>42097</xdr:rowOff>
    </xdr:to>
    <xdr:pic>
      <xdr:nvPicPr>
        <xdr:cNvPr id="6" name="Picture 5">
          <a:extLst>
            <a:ext uri="{FF2B5EF4-FFF2-40B4-BE49-F238E27FC236}">
              <a16:creationId xmlns:a16="http://schemas.microsoft.com/office/drawing/2014/main" id="{2B3F733C-E3C7-ACB4-224C-0835CAA12DA5}"/>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5715000" y="21501100"/>
          <a:ext cx="5740400" cy="19597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510210</xdr:colOff>
      <xdr:row>30</xdr:row>
      <xdr:rowOff>68470</xdr:rowOff>
    </xdr:from>
    <xdr:to>
      <xdr:col>0</xdr:col>
      <xdr:colOff>3215863</xdr:colOff>
      <xdr:row>32</xdr:row>
      <xdr:rowOff>79514</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23B1500B-3861-3D4B-B314-4B4BACE0D16B}"/>
            </a:ext>
          </a:extLst>
        </xdr:cNvPr>
        <xdr:cNvSpPr/>
      </xdr:nvSpPr>
      <xdr:spPr>
        <a:xfrm>
          <a:off x="510210" y="6977270"/>
          <a:ext cx="2705653" cy="41744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387350</xdr:colOff>
      <xdr:row>35</xdr:row>
      <xdr:rowOff>0</xdr:rowOff>
    </xdr:from>
    <xdr:to>
      <xdr:col>3</xdr:col>
      <xdr:colOff>3708400</xdr:colOff>
      <xdr:row>43</xdr:row>
      <xdr:rowOff>38100</xdr:rowOff>
    </xdr:to>
    <xdr:graphicFrame macro="">
      <xdr:nvGraphicFramePr>
        <xdr:cNvPr id="10" name="Chart 9">
          <a:extLst>
            <a:ext uri="{FF2B5EF4-FFF2-40B4-BE49-F238E27FC236}">
              <a16:creationId xmlns:a16="http://schemas.microsoft.com/office/drawing/2014/main" id="{91D7FEB1-157A-0C4C-B327-4B156E2FE4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4470400</xdr:colOff>
      <xdr:row>35</xdr:row>
      <xdr:rowOff>0</xdr:rowOff>
    </xdr:from>
    <xdr:to>
      <xdr:col>6</xdr:col>
      <xdr:colOff>368300</xdr:colOff>
      <xdr:row>43</xdr:row>
      <xdr:rowOff>50800</xdr:rowOff>
    </xdr:to>
    <xdr:graphicFrame macro="">
      <xdr:nvGraphicFramePr>
        <xdr:cNvPr id="11" name="Chart 10">
          <a:extLst>
            <a:ext uri="{FF2B5EF4-FFF2-40B4-BE49-F238E27FC236}">
              <a16:creationId xmlns:a16="http://schemas.microsoft.com/office/drawing/2014/main" id="{56980EC5-6AB8-7A45-AEE9-79193B54F1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482600</xdr:colOff>
      <xdr:row>41</xdr:row>
      <xdr:rowOff>88900</xdr:rowOff>
    </xdr:from>
    <xdr:to>
      <xdr:col>3</xdr:col>
      <xdr:colOff>2603500</xdr:colOff>
      <xdr:row>42</xdr:row>
      <xdr:rowOff>177800</xdr:rowOff>
    </xdr:to>
    <xdr:pic>
      <xdr:nvPicPr>
        <xdr:cNvPr id="12" name="Picture 11">
          <a:extLst>
            <a:ext uri="{FF2B5EF4-FFF2-40B4-BE49-F238E27FC236}">
              <a16:creationId xmlns:a16="http://schemas.microsoft.com/office/drawing/2014/main" id="{D7845F2A-2F3D-DE48-8AC5-9A01451FEAD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33900" y="9232900"/>
          <a:ext cx="3556000" cy="292100"/>
        </a:xfrm>
        <a:prstGeom prst="rect">
          <a:avLst/>
        </a:prstGeom>
      </xdr:spPr>
    </xdr:pic>
    <xdr:clientData/>
  </xdr:twoCellAnchor>
  <xdr:twoCellAnchor>
    <xdr:from>
      <xdr:col>2</xdr:col>
      <xdr:colOff>508000</xdr:colOff>
      <xdr:row>35</xdr:row>
      <xdr:rowOff>114300</xdr:rowOff>
    </xdr:from>
    <xdr:to>
      <xdr:col>3</xdr:col>
      <xdr:colOff>2781300</xdr:colOff>
      <xdr:row>36</xdr:row>
      <xdr:rowOff>114300</xdr:rowOff>
    </xdr:to>
    <xdr:sp macro="" textlink="">
      <xdr:nvSpPr>
        <xdr:cNvPr id="13" name="TextBox 12">
          <a:extLst>
            <a:ext uri="{FF2B5EF4-FFF2-40B4-BE49-F238E27FC236}">
              <a16:creationId xmlns:a16="http://schemas.microsoft.com/office/drawing/2014/main" id="{ECE15EDF-31ED-2A4B-8E80-A22E1971E405}"/>
            </a:ext>
          </a:extLst>
        </xdr:cNvPr>
        <xdr:cNvSpPr txBox="1"/>
      </xdr:nvSpPr>
      <xdr:spPr>
        <a:xfrm>
          <a:off x="4559300" y="80391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430389</xdr:colOff>
      <xdr:row>65</xdr:row>
      <xdr:rowOff>13053</xdr:rowOff>
    </xdr:from>
    <xdr:to>
      <xdr:col>3</xdr:col>
      <xdr:colOff>3721806</xdr:colOff>
      <xdr:row>73</xdr:row>
      <xdr:rowOff>17638</xdr:rowOff>
    </xdr:to>
    <xdr:graphicFrame macro="">
      <xdr:nvGraphicFramePr>
        <xdr:cNvPr id="14" name="Chart 13">
          <a:extLst>
            <a:ext uri="{FF2B5EF4-FFF2-40B4-BE49-F238E27FC236}">
              <a16:creationId xmlns:a16="http://schemas.microsoft.com/office/drawing/2014/main" id="{BC2068C3-83FB-5C4D-924E-12E42FEBA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494595</xdr:colOff>
      <xdr:row>71</xdr:row>
      <xdr:rowOff>112889</xdr:rowOff>
    </xdr:from>
    <xdr:to>
      <xdr:col>3</xdr:col>
      <xdr:colOff>2615495</xdr:colOff>
      <xdr:row>73</xdr:row>
      <xdr:rowOff>1262</xdr:rowOff>
    </xdr:to>
    <xdr:pic>
      <xdr:nvPicPr>
        <xdr:cNvPr id="15" name="Picture 14">
          <a:extLst>
            <a:ext uri="{FF2B5EF4-FFF2-40B4-BE49-F238E27FC236}">
              <a16:creationId xmlns:a16="http://schemas.microsoft.com/office/drawing/2014/main" id="{9814CA69-4C96-8A4A-AD51-0DE0C96F1A4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45895" y="16229189"/>
          <a:ext cx="3556000" cy="292100"/>
        </a:xfrm>
        <a:prstGeom prst="rect">
          <a:avLst/>
        </a:prstGeom>
      </xdr:spPr>
    </xdr:pic>
    <xdr:clientData/>
  </xdr:twoCellAnchor>
  <xdr:twoCellAnchor>
    <xdr:from>
      <xdr:col>2</xdr:col>
      <xdr:colOff>467079</xdr:colOff>
      <xdr:row>65</xdr:row>
      <xdr:rowOff>83255</xdr:rowOff>
    </xdr:from>
    <xdr:to>
      <xdr:col>3</xdr:col>
      <xdr:colOff>2740379</xdr:colOff>
      <xdr:row>66</xdr:row>
      <xdr:rowOff>83255</xdr:rowOff>
    </xdr:to>
    <xdr:sp macro="" textlink="">
      <xdr:nvSpPr>
        <xdr:cNvPr id="16" name="TextBox 15">
          <a:extLst>
            <a:ext uri="{FF2B5EF4-FFF2-40B4-BE49-F238E27FC236}">
              <a16:creationId xmlns:a16="http://schemas.microsoft.com/office/drawing/2014/main" id="{54675FB6-4F61-384F-B86D-1F49A9F515B6}"/>
            </a:ext>
          </a:extLst>
        </xdr:cNvPr>
        <xdr:cNvSpPr txBox="1"/>
      </xdr:nvSpPr>
      <xdr:spPr>
        <a:xfrm>
          <a:off x="4518379" y="14980355"/>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3</xdr:col>
      <xdr:colOff>4487332</xdr:colOff>
      <xdr:row>65</xdr:row>
      <xdr:rowOff>13053</xdr:rowOff>
    </xdr:from>
    <xdr:to>
      <xdr:col>6</xdr:col>
      <xdr:colOff>352777</xdr:colOff>
      <xdr:row>73</xdr:row>
      <xdr:rowOff>52916</xdr:rowOff>
    </xdr:to>
    <xdr:graphicFrame macro="">
      <xdr:nvGraphicFramePr>
        <xdr:cNvPr id="17" name="Chart 16">
          <a:extLst>
            <a:ext uri="{FF2B5EF4-FFF2-40B4-BE49-F238E27FC236}">
              <a16:creationId xmlns:a16="http://schemas.microsoft.com/office/drawing/2014/main" id="{B7AE8FB5-6D9C-0B47-B155-80AFEFE8D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419100</xdr:colOff>
      <xdr:row>75</xdr:row>
      <xdr:rowOff>126999</xdr:rowOff>
    </xdr:from>
    <xdr:to>
      <xdr:col>6</xdr:col>
      <xdr:colOff>368300</xdr:colOff>
      <xdr:row>113</xdr:row>
      <xdr:rowOff>191369</xdr:rowOff>
    </xdr:to>
    <xdr:sp macro="" textlink="">
      <xdr:nvSpPr>
        <xdr:cNvPr id="19" name="TextBox 18">
          <a:extLst>
            <a:ext uri="{FF2B5EF4-FFF2-40B4-BE49-F238E27FC236}">
              <a16:creationId xmlns:a16="http://schemas.microsoft.com/office/drawing/2014/main" id="{D6BF7E84-F694-FF4A-8357-00C9C5F4D238}"/>
            </a:ext>
          </a:extLst>
        </xdr:cNvPr>
        <xdr:cNvSpPr txBox="1"/>
      </xdr:nvSpPr>
      <xdr:spPr>
        <a:xfrm>
          <a:off x="2645949" y="16758780"/>
          <a:ext cx="12266461" cy="7997521"/>
        </a:xfrm>
        <a:prstGeom prst="rect">
          <a:avLst/>
        </a:prstGeom>
        <a:solidFill>
          <a:srgbClr val="CCE4F6">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a:p>
        <a:p>
          <a:r>
            <a:rPr lang="en-GB" sz="1100" b="1"/>
            <a:t>Notes</a:t>
          </a:r>
        </a:p>
        <a:p>
          <a:endParaRPr lang="en-GB" sz="1100"/>
        </a:p>
        <a:p>
          <a:r>
            <a:rPr lang="en-GB"/>
            <a:t>Access to healthy, safe and nutritious food is essential for child and adolescent growth, neurocognitive development, disease prevention and lifelong health. Access to healthy food is a fundamental human right and a key determinant for socio-emotional well-being (WHO et al., 2023a). Primary schools are a vital space for children and adolescents to develop health and food literacy and to foster lifelong healthy eating and drinking habits.</a:t>
          </a:r>
        </a:p>
        <a:p>
          <a:endParaRPr lang="en-GB"/>
        </a:p>
        <a:p>
          <a:r>
            <a:rPr lang="en-GB"/>
            <a:t> Likewise, physical activity is essential for health and well-being, while also contributing to positive learning outcomes. Health and well-being benefits include improved cardiovascular health, increased muscle and bone strength, healthy weight maintenance, improved sleep quality, boosted self-esteem and confidence, and reduced symptoms associated with anxiety and depression. Engaging in regular physical activity during childhood enhances the likelihood of maintaining an active lifestyle into adulthood, lowering the risk of chronic health issues and non-communicable diseases. Regular physical activity also has a positive influence on cognitive development, which can boost learning outcomes (WHO et al., 2023b). Schools can provide equitable access to structured physical activity, including through quality physical education. </a:t>
          </a:r>
        </a:p>
        <a:p>
          <a:endParaRPr lang="en-GB"/>
        </a:p>
        <a:p>
          <a:r>
            <a:rPr lang="en-GB"/>
            <a:t>When developing content on nutrition and physical activity for primary school curricula, the following considerations are important: </a:t>
          </a:r>
        </a:p>
        <a:p>
          <a:endParaRPr lang="en-GB"/>
        </a:p>
        <a:p>
          <a:pPr marL="171450" indent="-171450">
            <a:buFont typeface="Arial" panose="020B0604020202020204" pitchFamily="34" charset="0"/>
            <a:buChar char="•"/>
          </a:pPr>
          <a:r>
            <a:rPr lang="en-GB"/>
            <a:t>For younger learners, it is recommended to link theory on nutrition with concrete examples of healthy eating (UNICEF, 2021c). This can be done through experiential learning activities, such as cooking activities, garden-based activities and other hands-on experiences help foster useful skills while teaching learners about healthy eating habits (UNICEF, 2021c; UNESCO, 2023). Linking curriculum-based nutrition learning with school meal programmes can also be useful to reinforce learning about healthy eating. </a:t>
          </a:r>
        </a:p>
        <a:p>
          <a:pPr marL="171450" indent="-171450">
            <a:buFont typeface="Arial" panose="020B0604020202020204" pitchFamily="34" charset="0"/>
            <a:buChar char="•"/>
          </a:pPr>
          <a:r>
            <a:rPr lang="en-GB"/>
            <a:t>Nutrition education must be context-specific and based on local diets and social and cultural customs related to food preparation and consumption. </a:t>
          </a:r>
        </a:p>
        <a:p>
          <a:pPr marL="171450" indent="-171450">
            <a:buFont typeface="Arial" panose="020B0604020202020204" pitchFamily="34" charset="0"/>
            <a:buChar char="•"/>
          </a:pPr>
          <a:r>
            <a:rPr lang="en-GB"/>
            <a:t>Exposure to media and marketing has a significant influence on the eating behaviours of children and adolescents. Often this can increase their consumption of non-healthy products or lead to body-image issues and eating disorders (UNICEF, 2021c). Curricula should include a focus on media literacy skills to help learners be less influenced by unhealthy marketing. </a:t>
          </a:r>
        </a:p>
        <a:p>
          <a:pPr marL="171450" indent="-171450">
            <a:buFont typeface="Arial" panose="020B0604020202020204" pitchFamily="34" charset="0"/>
            <a:buChar char="•"/>
          </a:pPr>
          <a:r>
            <a:rPr lang="en-GB"/>
            <a:t>It is vital that caregivers and teachers address nutrition matters with respect and from a positive approach, avoiding judgment, body-shaming and guilt. When not addressed properly, children can develop eating disorders and their physical and mental health is put at risk. Young children’s nutrition mostly depends on their caregivers and schools, which makes it important to establish linkages between schools and families. </a:t>
          </a:r>
        </a:p>
        <a:p>
          <a:pPr marL="171450" indent="-171450">
            <a:buFont typeface="Arial" panose="020B0604020202020204" pitchFamily="34" charset="0"/>
            <a:buChar char="•"/>
          </a:pPr>
          <a:r>
            <a:rPr lang="en-GB"/>
            <a:t>Fundamental movement and coordination skills (or gross motor skills) are vital for physical and social development. Childhood is a critical time for the acquisition of such skills. An emphasis should be placed primary school curricula to support learners to develop these skills. Movementbased learning and recreational activities, including those that encourage running, jumping, dancing, climbing and skipping are recommended (UNESCO, 2015). </a:t>
          </a:r>
        </a:p>
        <a:p>
          <a:pPr marL="171450" indent="-171450">
            <a:buFont typeface="Arial" panose="020B0604020202020204" pitchFamily="34" charset="0"/>
            <a:buChar char="•"/>
          </a:pPr>
          <a:r>
            <a:rPr lang="en-GB"/>
            <a:t>Physical activity can be encouraged through the integration of play-based methods and active learning into core curricular subjects (for example counting steps walked around a classroom to estimate distance) (WHO et al., 2023b). This may require adaptations to classroom design and learning environments. For example, creating learning stations that encourage learners to move to different spaces in the classroom throughout the day. Another option is to schedule some lessons in outdoor settings (WHO, 2021).</a:t>
          </a:r>
        </a:p>
        <a:p>
          <a:pPr marL="171450" indent="-171450">
            <a:buFont typeface="Arial" panose="020B0604020202020204" pitchFamily="34" charset="0"/>
            <a:buChar char="•"/>
          </a:pPr>
          <a:r>
            <a:rPr lang="en-GB"/>
            <a:t>Quality physical education is characterised by regular frequency, a variety of activities, inclusivity and the intentional inclusion of values content. It places emphasis on peer-led learning and promotes well-balanced skills development that fosters social, cooperative and problem-solving competencies (UNESCO, 2021). </a:t>
          </a:r>
        </a:p>
        <a:p>
          <a:pPr marL="171450" indent="-171450">
            <a:buFont typeface="Arial" panose="020B0604020202020204" pitchFamily="34" charset="0"/>
            <a:buChar char="•"/>
          </a:pPr>
          <a:r>
            <a:rPr lang="en-GB"/>
            <a:t>Ensuring a safe environment that protects the dignity and rights of all learners is vital for quality physical education and active learning within primary schools (WHO, 2021). </a:t>
          </a:r>
        </a:p>
        <a:p>
          <a:endParaRPr lang="en-GB"/>
        </a:p>
        <a:p>
          <a:r>
            <a:rPr lang="en-GB"/>
            <a:t>Topics of particular importance for primary school-aged learners to learn about nutrition and physical activity include:</a:t>
          </a:r>
          <a:endParaRPr lang="en-GB" sz="1100"/>
        </a:p>
        <a:p>
          <a:endParaRPr lang="en-GB" sz="1100"/>
        </a:p>
      </xdr:txBody>
    </xdr:sp>
    <xdr:clientData/>
  </xdr:twoCellAnchor>
  <xdr:twoCellAnchor editAs="oneCell">
    <xdr:from>
      <xdr:col>0</xdr:col>
      <xdr:colOff>0</xdr:colOff>
      <xdr:row>0</xdr:row>
      <xdr:rowOff>0</xdr:rowOff>
    </xdr:from>
    <xdr:to>
      <xdr:col>1</xdr:col>
      <xdr:colOff>38099</xdr:colOff>
      <xdr:row>116</xdr:row>
      <xdr:rowOff>17397</xdr:rowOff>
    </xdr:to>
    <xdr:pic>
      <xdr:nvPicPr>
        <xdr:cNvPr id="22" name="Picture 21">
          <a:extLst>
            <a:ext uri="{FF2B5EF4-FFF2-40B4-BE49-F238E27FC236}">
              <a16:creationId xmlns:a16="http://schemas.microsoft.com/office/drawing/2014/main" id="{FE18D485-0105-1042-87FB-D65525FC4133}"/>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57945" r="58369"/>
        <a:stretch/>
      </xdr:blipFill>
      <xdr:spPr>
        <a:xfrm>
          <a:off x="0" y="0"/>
          <a:ext cx="2264948" cy="25208630"/>
        </a:xfrm>
        <a:prstGeom prst="rect">
          <a:avLst/>
        </a:prstGeom>
      </xdr:spPr>
    </xdr:pic>
    <xdr:clientData/>
  </xdr:twoCellAnchor>
  <xdr:twoCellAnchor editAs="oneCell">
    <xdr:from>
      <xdr:col>6</xdr:col>
      <xdr:colOff>609600</xdr:colOff>
      <xdr:row>1</xdr:row>
      <xdr:rowOff>114300</xdr:rowOff>
    </xdr:from>
    <xdr:to>
      <xdr:col>11</xdr:col>
      <xdr:colOff>711200</xdr:colOff>
      <xdr:row>27</xdr:row>
      <xdr:rowOff>165100</xdr:rowOff>
    </xdr:to>
    <xdr:pic>
      <xdr:nvPicPr>
        <xdr:cNvPr id="27" name="Picture 26">
          <a:extLst>
            <a:ext uri="{FF2B5EF4-FFF2-40B4-BE49-F238E27FC236}">
              <a16:creationId xmlns:a16="http://schemas.microsoft.com/office/drawing/2014/main" id="{E0CFE2E7-0BF2-C69D-173F-21260C9D126E}"/>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642" r="45588" b="21717"/>
        <a:stretch/>
      </xdr:blipFill>
      <xdr:spPr>
        <a:xfrm>
          <a:off x="16167100" y="317500"/>
          <a:ext cx="4229100" cy="7708900"/>
        </a:xfrm>
        <a:prstGeom prst="rect">
          <a:avLst/>
        </a:prstGeom>
      </xdr:spPr>
    </xdr:pic>
    <xdr:clientData/>
  </xdr:twoCellAnchor>
  <xdr:twoCellAnchor>
    <xdr:from>
      <xdr:col>7</xdr:col>
      <xdr:colOff>76200</xdr:colOff>
      <xdr:row>7</xdr:row>
      <xdr:rowOff>25400</xdr:rowOff>
    </xdr:from>
    <xdr:to>
      <xdr:col>11</xdr:col>
      <xdr:colOff>508000</xdr:colOff>
      <xdr:row>8</xdr:row>
      <xdr:rowOff>88900</xdr:rowOff>
    </xdr:to>
    <xdr:sp macro="" textlink="">
      <xdr:nvSpPr>
        <xdr:cNvPr id="30" name="Rectangle 29">
          <a:hlinkClick xmlns:r="http://schemas.openxmlformats.org/officeDocument/2006/relationships" r:id="rId9"/>
          <a:extLst>
            <a:ext uri="{FF2B5EF4-FFF2-40B4-BE49-F238E27FC236}">
              <a16:creationId xmlns:a16="http://schemas.microsoft.com/office/drawing/2014/main" id="{5A99E676-6307-7618-DCAE-6EB3BE210AA4}"/>
            </a:ext>
          </a:extLst>
        </xdr:cNvPr>
        <xdr:cNvSpPr/>
      </xdr:nvSpPr>
      <xdr:spPr>
        <a:xfrm>
          <a:off x="16459200" y="1498600"/>
          <a:ext cx="37338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76200</xdr:colOff>
      <xdr:row>9</xdr:row>
      <xdr:rowOff>50800</xdr:rowOff>
    </xdr:from>
    <xdr:to>
      <xdr:col>11</xdr:col>
      <xdr:colOff>508000</xdr:colOff>
      <xdr:row>10</xdr:row>
      <xdr:rowOff>114300</xdr:rowOff>
    </xdr:to>
    <xdr:sp macro="" textlink="">
      <xdr:nvSpPr>
        <xdr:cNvPr id="31" name="Rectangle 30">
          <a:hlinkClick xmlns:r="http://schemas.openxmlformats.org/officeDocument/2006/relationships" r:id="rId10"/>
          <a:extLst>
            <a:ext uri="{FF2B5EF4-FFF2-40B4-BE49-F238E27FC236}">
              <a16:creationId xmlns:a16="http://schemas.microsoft.com/office/drawing/2014/main" id="{1F89ACD8-FA66-B748-BD14-CF66B3E4DA7D}"/>
            </a:ext>
          </a:extLst>
        </xdr:cNvPr>
        <xdr:cNvSpPr/>
      </xdr:nvSpPr>
      <xdr:spPr>
        <a:xfrm>
          <a:off x="16459200" y="1930400"/>
          <a:ext cx="37338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63500</xdr:colOff>
      <xdr:row>11</xdr:row>
      <xdr:rowOff>76200</xdr:rowOff>
    </xdr:from>
    <xdr:to>
      <xdr:col>11</xdr:col>
      <xdr:colOff>495300</xdr:colOff>
      <xdr:row>12</xdr:row>
      <xdr:rowOff>139700</xdr:rowOff>
    </xdr:to>
    <xdr:sp macro="" textlink="">
      <xdr:nvSpPr>
        <xdr:cNvPr id="32" name="Rectangle 31">
          <a:hlinkClick xmlns:r="http://schemas.openxmlformats.org/officeDocument/2006/relationships" r:id="rId11"/>
          <a:extLst>
            <a:ext uri="{FF2B5EF4-FFF2-40B4-BE49-F238E27FC236}">
              <a16:creationId xmlns:a16="http://schemas.microsoft.com/office/drawing/2014/main" id="{CDF61485-E84A-914D-A5A3-AC23B48C3220}"/>
            </a:ext>
          </a:extLst>
        </xdr:cNvPr>
        <xdr:cNvSpPr/>
      </xdr:nvSpPr>
      <xdr:spPr>
        <a:xfrm>
          <a:off x="16446500" y="2362200"/>
          <a:ext cx="37338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50800</xdr:colOff>
      <xdr:row>12</xdr:row>
      <xdr:rowOff>406400</xdr:rowOff>
    </xdr:from>
    <xdr:to>
      <xdr:col>11</xdr:col>
      <xdr:colOff>482600</xdr:colOff>
      <xdr:row>12</xdr:row>
      <xdr:rowOff>673100</xdr:rowOff>
    </xdr:to>
    <xdr:sp macro="" textlink="">
      <xdr:nvSpPr>
        <xdr:cNvPr id="33" name="Rectangle 32">
          <a:hlinkClick xmlns:r="http://schemas.openxmlformats.org/officeDocument/2006/relationships" r:id="rId12"/>
          <a:extLst>
            <a:ext uri="{FF2B5EF4-FFF2-40B4-BE49-F238E27FC236}">
              <a16:creationId xmlns:a16="http://schemas.microsoft.com/office/drawing/2014/main" id="{3212CECE-6FED-DF4B-912A-B8AFFACC97F2}"/>
            </a:ext>
          </a:extLst>
        </xdr:cNvPr>
        <xdr:cNvSpPr/>
      </xdr:nvSpPr>
      <xdr:spPr>
        <a:xfrm>
          <a:off x="16433800" y="2895600"/>
          <a:ext cx="37338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25400</xdr:colOff>
      <xdr:row>12</xdr:row>
      <xdr:rowOff>825500</xdr:rowOff>
    </xdr:from>
    <xdr:to>
      <xdr:col>11</xdr:col>
      <xdr:colOff>457200</xdr:colOff>
      <xdr:row>12</xdr:row>
      <xdr:rowOff>1092200</xdr:rowOff>
    </xdr:to>
    <xdr:sp macro="" textlink="">
      <xdr:nvSpPr>
        <xdr:cNvPr id="34" name="Rectangle 33">
          <a:hlinkClick xmlns:r="http://schemas.openxmlformats.org/officeDocument/2006/relationships" r:id="rId13"/>
          <a:extLst>
            <a:ext uri="{FF2B5EF4-FFF2-40B4-BE49-F238E27FC236}">
              <a16:creationId xmlns:a16="http://schemas.microsoft.com/office/drawing/2014/main" id="{538F357D-A2F8-F64A-8A4C-6DBE3B035A4A}"/>
            </a:ext>
          </a:extLst>
        </xdr:cNvPr>
        <xdr:cNvSpPr/>
      </xdr:nvSpPr>
      <xdr:spPr>
        <a:xfrm>
          <a:off x="16408400" y="3314700"/>
          <a:ext cx="37338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76200</xdr:colOff>
      <xdr:row>12</xdr:row>
      <xdr:rowOff>1282700</xdr:rowOff>
    </xdr:from>
    <xdr:to>
      <xdr:col>11</xdr:col>
      <xdr:colOff>508000</xdr:colOff>
      <xdr:row>13</xdr:row>
      <xdr:rowOff>127000</xdr:rowOff>
    </xdr:to>
    <xdr:sp macro="" textlink="">
      <xdr:nvSpPr>
        <xdr:cNvPr id="35" name="Rectangle 34">
          <a:extLst>
            <a:ext uri="{FF2B5EF4-FFF2-40B4-BE49-F238E27FC236}">
              <a16:creationId xmlns:a16="http://schemas.microsoft.com/office/drawing/2014/main" id="{DCFAEB3D-D73B-5F48-B68B-E40CFFDEA6D9}"/>
            </a:ext>
          </a:extLst>
        </xdr:cNvPr>
        <xdr:cNvSpPr/>
      </xdr:nvSpPr>
      <xdr:spPr>
        <a:xfrm>
          <a:off x="16459200" y="3771900"/>
          <a:ext cx="37338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13</xdr:row>
      <xdr:rowOff>368300</xdr:rowOff>
    </xdr:from>
    <xdr:to>
      <xdr:col>11</xdr:col>
      <xdr:colOff>520700</xdr:colOff>
      <xdr:row>15</xdr:row>
      <xdr:rowOff>25400</xdr:rowOff>
    </xdr:to>
    <xdr:sp macro="" textlink="">
      <xdr:nvSpPr>
        <xdr:cNvPr id="36" name="Rectangle 35">
          <a:hlinkClick xmlns:r="http://schemas.openxmlformats.org/officeDocument/2006/relationships" r:id="rId14"/>
          <a:extLst>
            <a:ext uri="{FF2B5EF4-FFF2-40B4-BE49-F238E27FC236}">
              <a16:creationId xmlns:a16="http://schemas.microsoft.com/office/drawing/2014/main" id="{1F4A8ABF-C9F3-364F-B401-BFDEA0D91BA3}"/>
            </a:ext>
          </a:extLst>
        </xdr:cNvPr>
        <xdr:cNvSpPr/>
      </xdr:nvSpPr>
      <xdr:spPr>
        <a:xfrm>
          <a:off x="16471900" y="4279900"/>
          <a:ext cx="37338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16</xdr:row>
      <xdr:rowOff>165100</xdr:rowOff>
    </xdr:from>
    <xdr:to>
      <xdr:col>11</xdr:col>
      <xdr:colOff>431800</xdr:colOff>
      <xdr:row>17</xdr:row>
      <xdr:rowOff>190500</xdr:rowOff>
    </xdr:to>
    <xdr:sp macro="" textlink="">
      <xdr:nvSpPr>
        <xdr:cNvPr id="37" name="Rectangle 36">
          <a:hlinkClick xmlns:r="http://schemas.openxmlformats.org/officeDocument/2006/relationships" r:id="rId15"/>
          <a:extLst>
            <a:ext uri="{FF2B5EF4-FFF2-40B4-BE49-F238E27FC236}">
              <a16:creationId xmlns:a16="http://schemas.microsoft.com/office/drawing/2014/main" id="{567B34CF-830E-4544-95A8-ACD7BF029BF3}"/>
            </a:ext>
          </a:extLst>
        </xdr:cNvPr>
        <xdr:cNvSpPr/>
      </xdr:nvSpPr>
      <xdr:spPr>
        <a:xfrm>
          <a:off x="16383000" y="4762500"/>
          <a:ext cx="37338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63500</xdr:colOff>
      <xdr:row>25</xdr:row>
      <xdr:rowOff>127000</xdr:rowOff>
    </xdr:from>
    <xdr:to>
      <xdr:col>11</xdr:col>
      <xdr:colOff>495300</xdr:colOff>
      <xdr:row>39</xdr:row>
      <xdr:rowOff>12700</xdr:rowOff>
    </xdr:to>
    <xdr:sp macro="" textlink="">
      <xdr:nvSpPr>
        <xdr:cNvPr id="38" name="Rectangle 37">
          <a:hlinkClick xmlns:r="http://schemas.openxmlformats.org/officeDocument/2006/relationships" r:id="rId16"/>
          <a:extLst>
            <a:ext uri="{FF2B5EF4-FFF2-40B4-BE49-F238E27FC236}">
              <a16:creationId xmlns:a16="http://schemas.microsoft.com/office/drawing/2014/main" id="{E6FB9417-06B7-8C45-9A4E-63336D582641}"/>
            </a:ext>
          </a:extLst>
        </xdr:cNvPr>
        <xdr:cNvSpPr/>
      </xdr:nvSpPr>
      <xdr:spPr>
        <a:xfrm>
          <a:off x="16446500" y="6007100"/>
          <a:ext cx="3733800" cy="1739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76200</xdr:colOff>
      <xdr:row>12</xdr:row>
      <xdr:rowOff>1270000</xdr:rowOff>
    </xdr:from>
    <xdr:to>
      <xdr:col>11</xdr:col>
      <xdr:colOff>508000</xdr:colOff>
      <xdr:row>13</xdr:row>
      <xdr:rowOff>114300</xdr:rowOff>
    </xdr:to>
    <xdr:sp macro="" textlink="">
      <xdr:nvSpPr>
        <xdr:cNvPr id="39" name="Rectangle 38">
          <a:hlinkClick xmlns:r="http://schemas.openxmlformats.org/officeDocument/2006/relationships" r:id="rId17"/>
          <a:extLst>
            <a:ext uri="{FF2B5EF4-FFF2-40B4-BE49-F238E27FC236}">
              <a16:creationId xmlns:a16="http://schemas.microsoft.com/office/drawing/2014/main" id="{3B1EC40F-38F6-1348-84A4-714ED9344965}"/>
            </a:ext>
          </a:extLst>
        </xdr:cNvPr>
        <xdr:cNvSpPr/>
      </xdr:nvSpPr>
      <xdr:spPr>
        <a:xfrm>
          <a:off x="16459200" y="3759200"/>
          <a:ext cx="37338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1</xdr:col>
      <xdr:colOff>38100</xdr:colOff>
      <xdr:row>43</xdr:row>
      <xdr:rowOff>139700</xdr:rowOff>
    </xdr:to>
    <xdr:pic>
      <xdr:nvPicPr>
        <xdr:cNvPr id="8" name="Picture 7">
          <a:extLst>
            <a:ext uri="{FF2B5EF4-FFF2-40B4-BE49-F238E27FC236}">
              <a16:creationId xmlns:a16="http://schemas.microsoft.com/office/drawing/2014/main" id="{2FB01909-5675-0C4D-AAE4-BB79747FADB7}"/>
            </a:ext>
          </a:extLst>
        </xdr:cNvPr>
        <xdr:cNvPicPr>
          <a:picLocks noChangeAspect="1"/>
        </xdr:cNvPicPr>
      </xdr:nvPicPr>
      <xdr:blipFill rotWithShape="1">
        <a:blip xmlns:r="http://schemas.openxmlformats.org/officeDocument/2006/relationships" r:embed="rId18"/>
        <a:srcRect r="70752"/>
        <a:stretch/>
      </xdr:blipFill>
      <xdr:spPr>
        <a:xfrm>
          <a:off x="0" y="0"/>
          <a:ext cx="2273300" cy="10058400"/>
        </a:xfrm>
        <a:prstGeom prst="rect">
          <a:avLst/>
        </a:prstGeom>
      </xdr:spPr>
    </xdr:pic>
    <xdr:clientData/>
  </xdr:twoCellAnchor>
  <xdr:twoCellAnchor>
    <xdr:from>
      <xdr:col>0</xdr:col>
      <xdr:colOff>304800</xdr:colOff>
      <xdr:row>5</xdr:row>
      <xdr:rowOff>177800</xdr:rowOff>
    </xdr:from>
    <xdr:to>
      <xdr:col>1</xdr:col>
      <xdr:colOff>0</xdr:colOff>
      <xdr:row>7</xdr:row>
      <xdr:rowOff>0</xdr:rowOff>
    </xdr:to>
    <xdr:sp macro="" textlink="">
      <xdr:nvSpPr>
        <xdr:cNvPr id="18" name="Rectangle 17">
          <a:hlinkClick xmlns:r="http://schemas.openxmlformats.org/officeDocument/2006/relationships" r:id="rId19"/>
          <a:extLst>
            <a:ext uri="{FF2B5EF4-FFF2-40B4-BE49-F238E27FC236}">
              <a16:creationId xmlns:a16="http://schemas.microsoft.com/office/drawing/2014/main" id="{ECAD3687-1FBA-5846-986D-5E3BFD33EB91}"/>
            </a:ext>
          </a:extLst>
        </xdr:cNvPr>
        <xdr:cNvSpPr/>
      </xdr:nvSpPr>
      <xdr:spPr>
        <a:xfrm>
          <a:off x="304800" y="11938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292100</xdr:colOff>
      <xdr:row>7</xdr:row>
      <xdr:rowOff>177800</xdr:rowOff>
    </xdr:from>
    <xdr:to>
      <xdr:col>0</xdr:col>
      <xdr:colOff>2222500</xdr:colOff>
      <xdr:row>9</xdr:row>
      <xdr:rowOff>50800</xdr:rowOff>
    </xdr:to>
    <xdr:sp macro="" textlink="">
      <xdr:nvSpPr>
        <xdr:cNvPr id="20" name="Rectangle 19">
          <a:hlinkClick xmlns:r="http://schemas.openxmlformats.org/officeDocument/2006/relationships" r:id="rId20"/>
          <a:extLst>
            <a:ext uri="{FF2B5EF4-FFF2-40B4-BE49-F238E27FC236}">
              <a16:creationId xmlns:a16="http://schemas.microsoft.com/office/drawing/2014/main" id="{D280C1DD-6AF7-784A-806B-D81F556B6409}"/>
            </a:ext>
          </a:extLst>
        </xdr:cNvPr>
        <xdr:cNvSpPr/>
      </xdr:nvSpPr>
      <xdr:spPr>
        <a:xfrm>
          <a:off x="292100" y="16510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292100</xdr:colOff>
      <xdr:row>10</xdr:row>
      <xdr:rowOff>38100</xdr:rowOff>
    </xdr:from>
    <xdr:to>
      <xdr:col>0</xdr:col>
      <xdr:colOff>2222500</xdr:colOff>
      <xdr:row>11</xdr:row>
      <xdr:rowOff>114300</xdr:rowOff>
    </xdr:to>
    <xdr:sp macro="" textlink="">
      <xdr:nvSpPr>
        <xdr:cNvPr id="26" name="Rectangle 25">
          <a:hlinkClick xmlns:r="http://schemas.openxmlformats.org/officeDocument/2006/relationships" r:id="rId9"/>
          <a:extLst>
            <a:ext uri="{FF2B5EF4-FFF2-40B4-BE49-F238E27FC236}">
              <a16:creationId xmlns:a16="http://schemas.microsoft.com/office/drawing/2014/main" id="{98A4893A-4A34-FC4F-AB59-0FDC4458C9F2}"/>
            </a:ext>
          </a:extLst>
        </xdr:cNvPr>
        <xdr:cNvSpPr/>
      </xdr:nvSpPr>
      <xdr:spPr>
        <a:xfrm>
          <a:off x="292100" y="2120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304800</xdr:colOff>
      <xdr:row>12</xdr:row>
      <xdr:rowOff>139700</xdr:rowOff>
    </xdr:from>
    <xdr:to>
      <xdr:col>1</xdr:col>
      <xdr:colOff>0</xdr:colOff>
      <xdr:row>12</xdr:row>
      <xdr:rowOff>419100</xdr:rowOff>
    </xdr:to>
    <xdr:sp macro="" textlink="">
      <xdr:nvSpPr>
        <xdr:cNvPr id="28" name="Rectangle 27">
          <a:hlinkClick xmlns:r="http://schemas.openxmlformats.org/officeDocument/2006/relationships" r:id="rId16"/>
          <a:extLst>
            <a:ext uri="{FF2B5EF4-FFF2-40B4-BE49-F238E27FC236}">
              <a16:creationId xmlns:a16="http://schemas.microsoft.com/office/drawing/2014/main" id="{5783C3D8-828C-A64E-9F50-772812AAF23A}"/>
            </a:ext>
          </a:extLst>
        </xdr:cNvPr>
        <xdr:cNvSpPr/>
      </xdr:nvSpPr>
      <xdr:spPr>
        <a:xfrm>
          <a:off x="304800" y="2628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292100</xdr:colOff>
      <xdr:row>12</xdr:row>
      <xdr:rowOff>622300</xdr:rowOff>
    </xdr:from>
    <xdr:to>
      <xdr:col>0</xdr:col>
      <xdr:colOff>2222500</xdr:colOff>
      <xdr:row>12</xdr:row>
      <xdr:rowOff>901700</xdr:rowOff>
    </xdr:to>
    <xdr:sp macro="" textlink="">
      <xdr:nvSpPr>
        <xdr:cNvPr id="40" name="Rectangle 39">
          <a:hlinkClick xmlns:r="http://schemas.openxmlformats.org/officeDocument/2006/relationships" r:id="rId21"/>
          <a:extLst>
            <a:ext uri="{FF2B5EF4-FFF2-40B4-BE49-F238E27FC236}">
              <a16:creationId xmlns:a16="http://schemas.microsoft.com/office/drawing/2014/main" id="{6FF15A22-7C80-4349-9D03-CE6893439371}"/>
            </a:ext>
          </a:extLst>
        </xdr:cNvPr>
        <xdr:cNvSpPr/>
      </xdr:nvSpPr>
      <xdr:spPr>
        <a:xfrm>
          <a:off x="292100" y="31115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0</xdr:colOff>
      <xdr:row>13</xdr:row>
      <xdr:rowOff>127000</xdr:rowOff>
    </xdr:from>
    <xdr:to>
      <xdr:col>4</xdr:col>
      <xdr:colOff>12700</xdr:colOff>
      <xdr:row>15</xdr:row>
      <xdr:rowOff>0</xdr:rowOff>
    </xdr:to>
    <xdr:pic>
      <xdr:nvPicPr>
        <xdr:cNvPr id="3" name="Picture 2">
          <a:extLst>
            <a:ext uri="{FF2B5EF4-FFF2-40B4-BE49-F238E27FC236}">
              <a16:creationId xmlns:a16="http://schemas.microsoft.com/office/drawing/2014/main" id="{0677F15D-5928-394F-9FF8-DFDA237F8052}"/>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t="83987" b="9804"/>
        <a:stretch/>
      </xdr:blipFill>
      <xdr:spPr>
        <a:xfrm>
          <a:off x="3060700" y="4038600"/>
          <a:ext cx="7772400" cy="482600"/>
        </a:xfrm>
        <a:prstGeom prst="rect">
          <a:avLst/>
        </a:prstGeom>
      </xdr:spPr>
    </xdr:pic>
    <xdr:clientData/>
  </xdr:twoCellAnchor>
  <xdr:twoCellAnchor editAs="oneCell">
    <xdr:from>
      <xdr:col>2</xdr:col>
      <xdr:colOff>12700</xdr:colOff>
      <xdr:row>1</xdr:row>
      <xdr:rowOff>76200</xdr:rowOff>
    </xdr:from>
    <xdr:to>
      <xdr:col>4</xdr:col>
      <xdr:colOff>25400</xdr:colOff>
      <xdr:row>6</xdr:row>
      <xdr:rowOff>76200</xdr:rowOff>
    </xdr:to>
    <xdr:pic>
      <xdr:nvPicPr>
        <xdr:cNvPr id="9" name="Picture 8">
          <a:extLst>
            <a:ext uri="{FF2B5EF4-FFF2-40B4-BE49-F238E27FC236}">
              <a16:creationId xmlns:a16="http://schemas.microsoft.com/office/drawing/2014/main" id="{26D09E1D-A4E0-33FC-60DC-B3EB9BB67B85}"/>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28922" b="58006"/>
        <a:stretch/>
      </xdr:blipFill>
      <xdr:spPr>
        <a:xfrm>
          <a:off x="3073400" y="279400"/>
          <a:ext cx="7772400" cy="1016000"/>
        </a:xfrm>
        <a:prstGeom prst="rect">
          <a:avLst/>
        </a:prstGeom>
      </xdr:spPr>
    </xdr:pic>
    <xdr:clientData/>
  </xdr:twoCellAnchor>
  <xdr:twoCellAnchor editAs="oneCell">
    <xdr:from>
      <xdr:col>7</xdr:col>
      <xdr:colOff>152400</xdr:colOff>
      <xdr:row>18</xdr:row>
      <xdr:rowOff>152400</xdr:rowOff>
    </xdr:from>
    <xdr:to>
      <xdr:col>9</xdr:col>
      <xdr:colOff>457200</xdr:colOff>
      <xdr:row>19</xdr:row>
      <xdr:rowOff>0</xdr:rowOff>
    </xdr:to>
    <xdr:pic>
      <xdr:nvPicPr>
        <xdr:cNvPr id="23" name="Picture 22">
          <a:extLst>
            <a:ext uri="{FF2B5EF4-FFF2-40B4-BE49-F238E27FC236}">
              <a16:creationId xmlns:a16="http://schemas.microsoft.com/office/drawing/2014/main" id="{9C3DAC19-8C89-F143-0239-9343BDE21A3C}"/>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4433" t="50379" r="64541" b="47096"/>
        <a:stretch/>
      </xdr:blipFill>
      <xdr:spPr>
        <a:xfrm>
          <a:off x="15544800" y="5219700"/>
          <a:ext cx="1955800" cy="254000"/>
        </a:xfrm>
        <a:prstGeom prst="rect">
          <a:avLst/>
        </a:prstGeom>
      </xdr:spPr>
    </xdr:pic>
    <xdr:clientData/>
  </xdr:twoCellAnchor>
  <xdr:twoCellAnchor editAs="oneCell">
    <xdr:from>
      <xdr:col>3</xdr:col>
      <xdr:colOff>1409178</xdr:colOff>
      <xdr:row>103</xdr:row>
      <xdr:rowOff>69589</xdr:rowOff>
    </xdr:from>
    <xdr:to>
      <xdr:col>4</xdr:col>
      <xdr:colOff>417534</xdr:colOff>
      <xdr:row>113</xdr:row>
      <xdr:rowOff>135529</xdr:rowOff>
    </xdr:to>
    <xdr:pic>
      <xdr:nvPicPr>
        <xdr:cNvPr id="41" name="Picture 40">
          <a:extLst>
            <a:ext uri="{FF2B5EF4-FFF2-40B4-BE49-F238E27FC236}">
              <a16:creationId xmlns:a16="http://schemas.microsoft.com/office/drawing/2014/main" id="{271A5DF4-2661-A4C8-F76B-146FC08BCB47}"/>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5880274" y="22546849"/>
          <a:ext cx="5340959" cy="21536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25400</xdr:colOff>
      <xdr:row>33</xdr:row>
      <xdr:rowOff>12700</xdr:rowOff>
    </xdr:to>
    <xdr:pic>
      <xdr:nvPicPr>
        <xdr:cNvPr id="11" name="Picture 10">
          <a:extLst>
            <a:ext uri="{FF2B5EF4-FFF2-40B4-BE49-F238E27FC236}">
              <a16:creationId xmlns:a16="http://schemas.microsoft.com/office/drawing/2014/main" id="{F10085B0-7654-52D7-CF26-3F41CC7136D5}"/>
            </a:ext>
          </a:extLst>
        </xdr:cNvPr>
        <xdr:cNvPicPr>
          <a:picLocks noChangeAspect="1"/>
        </xdr:cNvPicPr>
      </xdr:nvPicPr>
      <xdr:blipFill rotWithShape="1">
        <a:blip xmlns:r="http://schemas.openxmlformats.org/officeDocument/2006/relationships" r:embed="rId1"/>
        <a:srcRect r="70752" b="22096"/>
        <a:stretch/>
      </xdr:blipFill>
      <xdr:spPr>
        <a:xfrm>
          <a:off x="0" y="0"/>
          <a:ext cx="2273300" cy="7835900"/>
        </a:xfrm>
        <a:prstGeom prst="rect">
          <a:avLst/>
        </a:prstGeom>
      </xdr:spPr>
    </xdr:pic>
    <xdr:clientData/>
  </xdr:twoCellAnchor>
  <xdr:twoCellAnchor>
    <xdr:from>
      <xdr:col>0</xdr:col>
      <xdr:colOff>355600</xdr:colOff>
      <xdr:row>6</xdr:row>
      <xdr:rowOff>12700</xdr:rowOff>
    </xdr:from>
    <xdr:to>
      <xdr:col>1</xdr:col>
      <xdr:colOff>38100</xdr:colOff>
      <xdr:row>7</xdr:row>
      <xdr:rowOff>88900</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6DCDADF8-B5B4-8143-85CA-F64C9BF5B28B}"/>
            </a:ext>
          </a:extLst>
        </xdr:cNvPr>
        <xdr:cNvSpPr/>
      </xdr:nvSpPr>
      <xdr:spPr>
        <a:xfrm>
          <a:off x="355600" y="1231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8</xdr:row>
      <xdr:rowOff>50800</xdr:rowOff>
    </xdr:from>
    <xdr:to>
      <xdr:col>1</xdr:col>
      <xdr:colOff>25400</xdr:colOff>
      <xdr:row>9</xdr:row>
      <xdr:rowOff>114300</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E2D4D62A-57B6-4C43-BC7E-AADC6EB75774}"/>
            </a:ext>
          </a:extLst>
        </xdr:cNvPr>
        <xdr:cNvSpPr/>
      </xdr:nvSpPr>
      <xdr:spPr>
        <a:xfrm>
          <a:off x="342900" y="16891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10</xdr:row>
      <xdr:rowOff>88900</xdr:rowOff>
    </xdr:from>
    <xdr:to>
      <xdr:col>1</xdr:col>
      <xdr:colOff>25400</xdr:colOff>
      <xdr:row>11</xdr:row>
      <xdr:rowOff>152400</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A6EDCA00-F50E-9840-A7B9-BC365A300821}"/>
            </a:ext>
          </a:extLst>
        </xdr:cNvPr>
        <xdr:cNvSpPr/>
      </xdr:nvSpPr>
      <xdr:spPr>
        <a:xfrm>
          <a:off x="342900" y="21590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355600</xdr:colOff>
      <xdr:row>12</xdr:row>
      <xdr:rowOff>165100</xdr:rowOff>
    </xdr:from>
    <xdr:to>
      <xdr:col>1</xdr:col>
      <xdr:colOff>38100</xdr:colOff>
      <xdr:row>14</xdr:row>
      <xdr:rowOff>12700</xdr:rowOff>
    </xdr:to>
    <xdr:sp macro="" textlink="">
      <xdr:nvSpPr>
        <xdr:cNvPr id="15" name="Rectangle 14">
          <a:hlinkClick xmlns:r="http://schemas.openxmlformats.org/officeDocument/2006/relationships" r:id="rId5"/>
          <a:extLst>
            <a:ext uri="{FF2B5EF4-FFF2-40B4-BE49-F238E27FC236}">
              <a16:creationId xmlns:a16="http://schemas.microsoft.com/office/drawing/2014/main" id="{D5088502-EE51-DB42-8E6B-DB36DE1CD77B}"/>
            </a:ext>
          </a:extLst>
        </xdr:cNvPr>
        <xdr:cNvSpPr/>
      </xdr:nvSpPr>
      <xdr:spPr>
        <a:xfrm>
          <a:off x="355600" y="26670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14</xdr:row>
      <xdr:rowOff>215900</xdr:rowOff>
    </xdr:from>
    <xdr:to>
      <xdr:col>1</xdr:col>
      <xdr:colOff>25400</xdr:colOff>
      <xdr:row>15</xdr:row>
      <xdr:rowOff>63500</xdr:rowOff>
    </xdr:to>
    <xdr:sp macro="" textlink="">
      <xdr:nvSpPr>
        <xdr:cNvPr id="16" name="Rectangle 15">
          <a:hlinkClick xmlns:r="http://schemas.openxmlformats.org/officeDocument/2006/relationships" r:id="rId6"/>
          <a:extLst>
            <a:ext uri="{FF2B5EF4-FFF2-40B4-BE49-F238E27FC236}">
              <a16:creationId xmlns:a16="http://schemas.microsoft.com/office/drawing/2014/main" id="{A7752E6F-AEA9-3E46-9186-0E02CFD08631}"/>
            </a:ext>
          </a:extLst>
        </xdr:cNvPr>
        <xdr:cNvSpPr/>
      </xdr:nvSpPr>
      <xdr:spPr>
        <a:xfrm>
          <a:off x="342900" y="31496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12700</xdr:colOff>
      <xdr:row>1</xdr:row>
      <xdr:rowOff>101600</xdr:rowOff>
    </xdr:from>
    <xdr:to>
      <xdr:col>11</xdr:col>
      <xdr:colOff>355600</xdr:colOff>
      <xdr:row>6</xdr:row>
      <xdr:rowOff>63500</xdr:rowOff>
    </xdr:to>
    <xdr:pic>
      <xdr:nvPicPr>
        <xdr:cNvPr id="4" name="Picture 3">
          <a:extLst>
            <a:ext uri="{FF2B5EF4-FFF2-40B4-BE49-F238E27FC236}">
              <a16:creationId xmlns:a16="http://schemas.microsoft.com/office/drawing/2014/main" id="{5AEF7891-CC2F-73EB-E9C1-3A0DD67961E1}"/>
            </a:ext>
          </a:extLst>
        </xdr:cNvPr>
        <xdr:cNvPicPr>
          <a:picLocks noChangeAspect="1"/>
        </xdr:cNvPicPr>
      </xdr:nvPicPr>
      <xdr:blipFill rotWithShape="1">
        <a:blip xmlns:r="http://schemas.openxmlformats.org/officeDocument/2006/relationships" r:embed="rId7"/>
        <a:srcRect b="87418"/>
        <a:stretch/>
      </xdr:blipFill>
      <xdr:spPr>
        <a:xfrm>
          <a:off x="3086100" y="304800"/>
          <a:ext cx="7772400" cy="977900"/>
        </a:xfrm>
        <a:prstGeom prst="rect">
          <a:avLst/>
        </a:prstGeom>
      </xdr:spPr>
    </xdr:pic>
    <xdr:clientData/>
  </xdr:twoCellAnchor>
  <xdr:twoCellAnchor editAs="oneCell">
    <xdr:from>
      <xdr:col>7</xdr:col>
      <xdr:colOff>101600</xdr:colOff>
      <xdr:row>28</xdr:row>
      <xdr:rowOff>152400</xdr:rowOff>
    </xdr:from>
    <xdr:to>
      <xdr:col>9</xdr:col>
      <xdr:colOff>76200</xdr:colOff>
      <xdr:row>31</xdr:row>
      <xdr:rowOff>38100</xdr:rowOff>
    </xdr:to>
    <xdr:pic>
      <xdr:nvPicPr>
        <xdr:cNvPr id="5" name="Picture 4">
          <a:hlinkClick xmlns:r="http://schemas.openxmlformats.org/officeDocument/2006/relationships" r:id="rId8"/>
          <a:extLst>
            <a:ext uri="{FF2B5EF4-FFF2-40B4-BE49-F238E27FC236}">
              <a16:creationId xmlns:a16="http://schemas.microsoft.com/office/drawing/2014/main" id="{D06DB356-8E62-EB4C-B17A-E3A4CDE408A8}"/>
            </a:ext>
          </a:extLst>
        </xdr:cNvPr>
        <xdr:cNvPicPr>
          <a:picLocks noChangeAspect="1"/>
        </xdr:cNvPicPr>
      </xdr:nvPicPr>
      <xdr:blipFill rotWithShape="1">
        <a:blip xmlns:r="http://schemas.openxmlformats.org/officeDocument/2006/relationships" r:embed="rId7"/>
        <a:srcRect t="43954" r="79085" b="46569"/>
        <a:stretch/>
      </xdr:blipFill>
      <xdr:spPr>
        <a:xfrm>
          <a:off x="7302500" y="6718300"/>
          <a:ext cx="1625600" cy="736600"/>
        </a:xfrm>
        <a:prstGeom prst="rect">
          <a:avLst/>
        </a:prstGeom>
      </xdr:spPr>
    </xdr:pic>
    <xdr:clientData/>
  </xdr:twoCellAnchor>
  <xdr:twoCellAnchor editAs="oneCell">
    <xdr:from>
      <xdr:col>1</xdr:col>
      <xdr:colOff>812800</xdr:colOff>
      <xdr:row>6</xdr:row>
      <xdr:rowOff>190500</xdr:rowOff>
    </xdr:from>
    <xdr:to>
      <xdr:col>11</xdr:col>
      <xdr:colOff>330200</xdr:colOff>
      <xdr:row>11</xdr:row>
      <xdr:rowOff>139700</xdr:rowOff>
    </xdr:to>
    <xdr:pic>
      <xdr:nvPicPr>
        <xdr:cNvPr id="6" name="Picture 5">
          <a:extLst>
            <a:ext uri="{FF2B5EF4-FFF2-40B4-BE49-F238E27FC236}">
              <a16:creationId xmlns:a16="http://schemas.microsoft.com/office/drawing/2014/main" id="{A33337BB-2CE5-634D-8356-F014742200A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63" t="56050" r="-163" b="30878"/>
        <a:stretch/>
      </xdr:blipFill>
      <xdr:spPr>
        <a:xfrm>
          <a:off x="3060700" y="1409700"/>
          <a:ext cx="7772400" cy="1016000"/>
        </a:xfrm>
        <a:prstGeom prst="rect">
          <a:avLst/>
        </a:prstGeom>
      </xdr:spPr>
    </xdr:pic>
    <xdr:clientData/>
  </xdr:twoCellAnchor>
  <xdr:twoCellAnchor editAs="oneCell">
    <xdr:from>
      <xdr:col>13</xdr:col>
      <xdr:colOff>1435100</xdr:colOff>
      <xdr:row>28</xdr:row>
      <xdr:rowOff>215900</xdr:rowOff>
    </xdr:from>
    <xdr:to>
      <xdr:col>14</xdr:col>
      <xdr:colOff>698500</xdr:colOff>
      <xdr:row>31</xdr:row>
      <xdr:rowOff>101600</xdr:rowOff>
    </xdr:to>
    <xdr:pic>
      <xdr:nvPicPr>
        <xdr:cNvPr id="8" name="Picture 7">
          <a:hlinkClick xmlns:r="http://schemas.openxmlformats.org/officeDocument/2006/relationships" r:id="rId10"/>
          <a:extLst>
            <a:ext uri="{FF2B5EF4-FFF2-40B4-BE49-F238E27FC236}">
              <a16:creationId xmlns:a16="http://schemas.microsoft.com/office/drawing/2014/main" id="{EBBD5850-9F46-3143-8197-C7C1F67C3171}"/>
            </a:ext>
          </a:extLst>
        </xdr:cNvPr>
        <xdr:cNvPicPr>
          <a:picLocks noChangeAspect="1"/>
        </xdr:cNvPicPr>
      </xdr:nvPicPr>
      <xdr:blipFill rotWithShape="1">
        <a:blip xmlns:r="http://schemas.openxmlformats.org/officeDocument/2006/relationships" r:embed="rId7"/>
        <a:srcRect t="43954" r="79085" b="46569"/>
        <a:stretch/>
      </xdr:blipFill>
      <xdr:spPr>
        <a:xfrm>
          <a:off x="13589000" y="6781800"/>
          <a:ext cx="1625600" cy="736600"/>
        </a:xfrm>
        <a:prstGeom prst="rect">
          <a:avLst/>
        </a:prstGeom>
      </xdr:spPr>
    </xdr:pic>
    <xdr:clientData/>
  </xdr:twoCellAnchor>
  <xdr:twoCellAnchor>
    <xdr:from>
      <xdr:col>2</xdr:col>
      <xdr:colOff>12700</xdr:colOff>
      <xdr:row>13</xdr:row>
      <xdr:rowOff>76200</xdr:rowOff>
    </xdr:from>
    <xdr:to>
      <xdr:col>9</xdr:col>
      <xdr:colOff>19050</xdr:colOff>
      <xdr:row>28</xdr:row>
      <xdr:rowOff>88900</xdr:rowOff>
    </xdr:to>
    <xdr:graphicFrame macro="">
      <xdr:nvGraphicFramePr>
        <xdr:cNvPr id="7" name="Chart 6">
          <a:extLst>
            <a:ext uri="{FF2B5EF4-FFF2-40B4-BE49-F238E27FC236}">
              <a16:creationId xmlns:a16="http://schemas.microsoft.com/office/drawing/2014/main" id="{5B6736C0-F81B-7541-9D49-8F35D73280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469900</xdr:colOff>
      <xdr:row>13</xdr:row>
      <xdr:rowOff>50800</xdr:rowOff>
    </xdr:from>
    <xdr:to>
      <xdr:col>14</xdr:col>
      <xdr:colOff>617764</xdr:colOff>
      <xdr:row>28</xdr:row>
      <xdr:rowOff>138793</xdr:rowOff>
    </xdr:to>
    <xdr:graphicFrame macro="">
      <xdr:nvGraphicFramePr>
        <xdr:cNvPr id="9" name="Chart 8">
          <a:extLst>
            <a:ext uri="{FF2B5EF4-FFF2-40B4-BE49-F238E27FC236}">
              <a16:creationId xmlns:a16="http://schemas.microsoft.com/office/drawing/2014/main" id="{F5A5EA7E-24ED-B747-9C94-0083D80F3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40104</xdr:colOff>
      <xdr:row>125</xdr:row>
      <xdr:rowOff>0</xdr:rowOff>
    </xdr:to>
    <xdr:pic>
      <xdr:nvPicPr>
        <xdr:cNvPr id="54" name="Picture 53">
          <a:extLst>
            <a:ext uri="{FF2B5EF4-FFF2-40B4-BE49-F238E27FC236}">
              <a16:creationId xmlns:a16="http://schemas.microsoft.com/office/drawing/2014/main" id="{DA0CBB30-C052-D349-9262-5C98D2583A2C}"/>
            </a:ext>
          </a:extLst>
        </xdr:cNvPr>
        <xdr:cNvPicPr>
          <a:picLocks noChangeAspect="1"/>
        </xdr:cNvPicPr>
      </xdr:nvPicPr>
      <xdr:blipFill rotWithShape="1">
        <a:blip xmlns:r="http://schemas.openxmlformats.org/officeDocument/2006/relationships" r:embed="rId1"/>
        <a:srcRect t="33295" r="70752"/>
        <a:stretch/>
      </xdr:blipFill>
      <xdr:spPr>
        <a:xfrm>
          <a:off x="0" y="0"/>
          <a:ext cx="2313404" cy="31191200"/>
        </a:xfrm>
        <a:prstGeom prst="rect">
          <a:avLst/>
        </a:prstGeom>
      </xdr:spPr>
    </xdr:pic>
    <xdr:clientData/>
  </xdr:twoCellAnchor>
  <xdr:twoCellAnchor>
    <xdr:from>
      <xdr:col>1</xdr:col>
      <xdr:colOff>539750</xdr:colOff>
      <xdr:row>5</xdr:row>
      <xdr:rowOff>50800</xdr:rowOff>
    </xdr:from>
    <xdr:to>
      <xdr:col>8</xdr:col>
      <xdr:colOff>533400</xdr:colOff>
      <xdr:row>21</xdr:row>
      <xdr:rowOff>101600</xdr:rowOff>
    </xdr:to>
    <xdr:graphicFrame macro="">
      <xdr:nvGraphicFramePr>
        <xdr:cNvPr id="8" name="Chart 7">
          <a:extLst>
            <a:ext uri="{FF2B5EF4-FFF2-40B4-BE49-F238E27FC236}">
              <a16:creationId xmlns:a16="http://schemas.microsoft.com/office/drawing/2014/main" id="{1A464221-22B3-C54F-A0A8-24A78950E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533400</xdr:colOff>
      <xdr:row>25</xdr:row>
      <xdr:rowOff>0</xdr:rowOff>
    </xdr:from>
    <xdr:to>
      <xdr:col>8</xdr:col>
      <xdr:colOff>336550</xdr:colOff>
      <xdr:row>33</xdr:row>
      <xdr:rowOff>38100</xdr:rowOff>
    </xdr:to>
    <xdr:graphicFrame macro="">
      <xdr:nvGraphicFramePr>
        <xdr:cNvPr id="9" name="Chart 8">
          <a:extLst>
            <a:ext uri="{FF2B5EF4-FFF2-40B4-BE49-F238E27FC236}">
              <a16:creationId xmlns:a16="http://schemas.microsoft.com/office/drawing/2014/main" id="{A9D3DF27-34CD-454B-BB73-66F8D6F5B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273050</xdr:colOff>
      <xdr:row>25</xdr:row>
      <xdr:rowOff>0</xdr:rowOff>
    </xdr:from>
    <xdr:to>
      <xdr:col>14</xdr:col>
      <xdr:colOff>577850</xdr:colOff>
      <xdr:row>33</xdr:row>
      <xdr:rowOff>50800</xdr:rowOff>
    </xdr:to>
    <xdr:graphicFrame macro="">
      <xdr:nvGraphicFramePr>
        <xdr:cNvPr id="10" name="Chart 9">
          <a:extLst>
            <a:ext uri="{FF2B5EF4-FFF2-40B4-BE49-F238E27FC236}">
              <a16:creationId xmlns:a16="http://schemas.microsoft.com/office/drawing/2014/main" id="{1025C903-F71F-E040-B350-1F934710B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38100</xdr:colOff>
      <xdr:row>0</xdr:row>
      <xdr:rowOff>0</xdr:rowOff>
    </xdr:from>
    <xdr:to>
      <xdr:col>1</xdr:col>
      <xdr:colOff>38100</xdr:colOff>
      <xdr:row>41</xdr:row>
      <xdr:rowOff>142373</xdr:rowOff>
    </xdr:to>
    <xdr:pic>
      <xdr:nvPicPr>
        <xdr:cNvPr id="11" name="Picture 10">
          <a:extLst>
            <a:ext uri="{FF2B5EF4-FFF2-40B4-BE49-F238E27FC236}">
              <a16:creationId xmlns:a16="http://schemas.microsoft.com/office/drawing/2014/main" id="{7DB42ED4-21D5-4C41-802E-4E7D123F59DD}"/>
            </a:ext>
          </a:extLst>
        </xdr:cNvPr>
        <xdr:cNvPicPr>
          <a:picLocks noChangeAspect="1"/>
        </xdr:cNvPicPr>
      </xdr:nvPicPr>
      <xdr:blipFill rotWithShape="1">
        <a:blip xmlns:r="http://schemas.openxmlformats.org/officeDocument/2006/relationships" r:embed="rId1"/>
        <a:srcRect r="70752"/>
        <a:stretch/>
      </xdr:blipFill>
      <xdr:spPr>
        <a:xfrm>
          <a:off x="38100" y="0"/>
          <a:ext cx="2273300" cy="10058400"/>
        </a:xfrm>
        <a:prstGeom prst="rect">
          <a:avLst/>
        </a:prstGeom>
      </xdr:spPr>
    </xdr:pic>
    <xdr:clientData/>
  </xdr:twoCellAnchor>
  <xdr:twoCellAnchor>
    <xdr:from>
      <xdr:col>1</xdr:col>
      <xdr:colOff>508000</xdr:colOff>
      <xdr:row>36</xdr:row>
      <xdr:rowOff>76200</xdr:rowOff>
    </xdr:from>
    <xdr:to>
      <xdr:col>8</xdr:col>
      <xdr:colOff>311150</xdr:colOff>
      <xdr:row>44</xdr:row>
      <xdr:rowOff>114300</xdr:rowOff>
    </xdr:to>
    <xdr:graphicFrame macro="">
      <xdr:nvGraphicFramePr>
        <xdr:cNvPr id="12" name="Chart 11">
          <a:extLst>
            <a:ext uri="{FF2B5EF4-FFF2-40B4-BE49-F238E27FC236}">
              <a16:creationId xmlns:a16="http://schemas.microsoft.com/office/drawing/2014/main" id="{655A2050-DDE9-104D-A18B-2F13F9D91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311150</xdr:colOff>
      <xdr:row>36</xdr:row>
      <xdr:rowOff>63500</xdr:rowOff>
    </xdr:from>
    <xdr:to>
      <xdr:col>14</xdr:col>
      <xdr:colOff>615950</xdr:colOff>
      <xdr:row>44</xdr:row>
      <xdr:rowOff>114300</xdr:rowOff>
    </xdr:to>
    <xdr:graphicFrame macro="">
      <xdr:nvGraphicFramePr>
        <xdr:cNvPr id="13" name="Chart 12">
          <a:extLst>
            <a:ext uri="{FF2B5EF4-FFF2-40B4-BE49-F238E27FC236}">
              <a16:creationId xmlns:a16="http://schemas.microsoft.com/office/drawing/2014/main" id="{9195C7DB-3DF7-9141-A806-6B906396C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603250</xdr:colOff>
      <xdr:row>42</xdr:row>
      <xdr:rowOff>165100</xdr:rowOff>
    </xdr:from>
    <xdr:to>
      <xdr:col>7</xdr:col>
      <xdr:colOff>31750</xdr:colOff>
      <xdr:row>44</xdr:row>
      <xdr:rowOff>50799</xdr:rowOff>
    </xdr:to>
    <xdr:pic>
      <xdr:nvPicPr>
        <xdr:cNvPr id="14" name="Picture 13">
          <a:extLst>
            <a:ext uri="{FF2B5EF4-FFF2-40B4-BE49-F238E27FC236}">
              <a16:creationId xmlns:a16="http://schemas.microsoft.com/office/drawing/2014/main" id="{6FB2B378-CFDF-3545-878D-452A69ED32D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702050" y="9258300"/>
          <a:ext cx="3556000" cy="292100"/>
        </a:xfrm>
        <a:prstGeom prst="rect">
          <a:avLst/>
        </a:prstGeom>
      </xdr:spPr>
    </xdr:pic>
    <xdr:clientData/>
  </xdr:twoCellAnchor>
  <xdr:twoCellAnchor>
    <xdr:from>
      <xdr:col>2</xdr:col>
      <xdr:colOff>628650</xdr:colOff>
      <xdr:row>36</xdr:row>
      <xdr:rowOff>190500</xdr:rowOff>
    </xdr:from>
    <xdr:to>
      <xdr:col>7</xdr:col>
      <xdr:colOff>209550</xdr:colOff>
      <xdr:row>37</xdr:row>
      <xdr:rowOff>190500</xdr:rowOff>
    </xdr:to>
    <xdr:sp macro="" textlink="">
      <xdr:nvSpPr>
        <xdr:cNvPr id="15" name="TextBox 14">
          <a:extLst>
            <a:ext uri="{FF2B5EF4-FFF2-40B4-BE49-F238E27FC236}">
              <a16:creationId xmlns:a16="http://schemas.microsoft.com/office/drawing/2014/main" id="{236D34FC-7647-E040-B51D-46AA7D7A579F}"/>
            </a:ext>
          </a:extLst>
        </xdr:cNvPr>
        <xdr:cNvSpPr txBox="1"/>
      </xdr:nvSpPr>
      <xdr:spPr>
        <a:xfrm>
          <a:off x="3727450" y="80645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533400</xdr:colOff>
      <xdr:row>47</xdr:row>
      <xdr:rowOff>101600</xdr:rowOff>
    </xdr:from>
    <xdr:to>
      <xdr:col>8</xdr:col>
      <xdr:colOff>336550</xdr:colOff>
      <xdr:row>55</xdr:row>
      <xdr:rowOff>139700</xdr:rowOff>
    </xdr:to>
    <xdr:graphicFrame macro="">
      <xdr:nvGraphicFramePr>
        <xdr:cNvPr id="20" name="Chart 19">
          <a:extLst>
            <a:ext uri="{FF2B5EF4-FFF2-40B4-BE49-F238E27FC236}">
              <a16:creationId xmlns:a16="http://schemas.microsoft.com/office/drawing/2014/main" id="{E5EDBA90-A17A-8345-B965-79094AE1C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273050</xdr:colOff>
      <xdr:row>47</xdr:row>
      <xdr:rowOff>101600</xdr:rowOff>
    </xdr:from>
    <xdr:to>
      <xdr:col>14</xdr:col>
      <xdr:colOff>577850</xdr:colOff>
      <xdr:row>55</xdr:row>
      <xdr:rowOff>152400</xdr:rowOff>
    </xdr:to>
    <xdr:graphicFrame macro="">
      <xdr:nvGraphicFramePr>
        <xdr:cNvPr id="21" name="Chart 20">
          <a:extLst>
            <a:ext uri="{FF2B5EF4-FFF2-40B4-BE49-F238E27FC236}">
              <a16:creationId xmlns:a16="http://schemas.microsoft.com/office/drawing/2014/main" id="{D2EF4D32-F20A-EE43-AA28-33016E4F80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xdr:col>
      <xdr:colOff>628650</xdr:colOff>
      <xdr:row>53</xdr:row>
      <xdr:rowOff>190500</xdr:rowOff>
    </xdr:from>
    <xdr:to>
      <xdr:col>7</xdr:col>
      <xdr:colOff>57150</xdr:colOff>
      <xdr:row>55</xdr:row>
      <xdr:rowOff>76200</xdr:rowOff>
    </xdr:to>
    <xdr:pic>
      <xdr:nvPicPr>
        <xdr:cNvPr id="22" name="Picture 21">
          <a:extLst>
            <a:ext uri="{FF2B5EF4-FFF2-40B4-BE49-F238E27FC236}">
              <a16:creationId xmlns:a16="http://schemas.microsoft.com/office/drawing/2014/main" id="{5CDEB3D8-A4EA-744C-8234-9C5763D78BD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727450" y="11518900"/>
          <a:ext cx="3556000" cy="292100"/>
        </a:xfrm>
        <a:prstGeom prst="rect">
          <a:avLst/>
        </a:prstGeom>
      </xdr:spPr>
    </xdr:pic>
    <xdr:clientData/>
  </xdr:twoCellAnchor>
  <xdr:twoCellAnchor>
    <xdr:from>
      <xdr:col>2</xdr:col>
      <xdr:colOff>654050</xdr:colOff>
      <xdr:row>48</xdr:row>
      <xdr:rowOff>12700</xdr:rowOff>
    </xdr:from>
    <xdr:to>
      <xdr:col>7</xdr:col>
      <xdr:colOff>234950</xdr:colOff>
      <xdr:row>49</xdr:row>
      <xdr:rowOff>12700</xdr:rowOff>
    </xdr:to>
    <xdr:sp macro="" textlink="">
      <xdr:nvSpPr>
        <xdr:cNvPr id="23" name="TextBox 22">
          <a:extLst>
            <a:ext uri="{FF2B5EF4-FFF2-40B4-BE49-F238E27FC236}">
              <a16:creationId xmlns:a16="http://schemas.microsoft.com/office/drawing/2014/main" id="{82BF9D3A-C1B6-EC44-8471-22BEEDE91BCB}"/>
            </a:ext>
          </a:extLst>
        </xdr:cNvPr>
        <xdr:cNvSpPr txBox="1"/>
      </xdr:nvSpPr>
      <xdr:spPr>
        <a:xfrm>
          <a:off x="3752850" y="103251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546100</xdr:colOff>
      <xdr:row>58</xdr:row>
      <xdr:rowOff>50800</xdr:rowOff>
    </xdr:from>
    <xdr:to>
      <xdr:col>8</xdr:col>
      <xdr:colOff>349250</xdr:colOff>
      <xdr:row>66</xdr:row>
      <xdr:rowOff>88900</xdr:rowOff>
    </xdr:to>
    <xdr:graphicFrame macro="">
      <xdr:nvGraphicFramePr>
        <xdr:cNvPr id="24" name="Chart 23">
          <a:extLst>
            <a:ext uri="{FF2B5EF4-FFF2-40B4-BE49-F238E27FC236}">
              <a16:creationId xmlns:a16="http://schemas.microsoft.com/office/drawing/2014/main" id="{6380A89A-EEDB-6F41-B8DA-4F71A05453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285750</xdr:colOff>
      <xdr:row>58</xdr:row>
      <xdr:rowOff>50800</xdr:rowOff>
    </xdr:from>
    <xdr:to>
      <xdr:col>14</xdr:col>
      <xdr:colOff>590550</xdr:colOff>
      <xdr:row>66</xdr:row>
      <xdr:rowOff>101600</xdr:rowOff>
    </xdr:to>
    <xdr:graphicFrame macro="">
      <xdr:nvGraphicFramePr>
        <xdr:cNvPr id="25" name="Chart 24">
          <a:extLst>
            <a:ext uri="{FF2B5EF4-FFF2-40B4-BE49-F238E27FC236}">
              <a16:creationId xmlns:a16="http://schemas.microsoft.com/office/drawing/2014/main" id="{7F4E5550-6EBF-9446-A370-4C3C57C99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2</xdr:col>
      <xdr:colOff>641350</xdr:colOff>
      <xdr:row>64</xdr:row>
      <xdr:rowOff>139700</xdr:rowOff>
    </xdr:from>
    <xdr:to>
      <xdr:col>7</xdr:col>
      <xdr:colOff>69850</xdr:colOff>
      <xdr:row>66</xdr:row>
      <xdr:rowOff>25400</xdr:rowOff>
    </xdr:to>
    <xdr:pic>
      <xdr:nvPicPr>
        <xdr:cNvPr id="26" name="Picture 25">
          <a:extLst>
            <a:ext uri="{FF2B5EF4-FFF2-40B4-BE49-F238E27FC236}">
              <a16:creationId xmlns:a16="http://schemas.microsoft.com/office/drawing/2014/main" id="{051D745E-95B5-BF4B-ABA4-9EFE4C80024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740150" y="13703300"/>
          <a:ext cx="3556000" cy="292100"/>
        </a:xfrm>
        <a:prstGeom prst="rect">
          <a:avLst/>
        </a:prstGeom>
      </xdr:spPr>
    </xdr:pic>
    <xdr:clientData/>
  </xdr:twoCellAnchor>
  <xdr:twoCellAnchor>
    <xdr:from>
      <xdr:col>2</xdr:col>
      <xdr:colOff>666750</xdr:colOff>
      <xdr:row>58</xdr:row>
      <xdr:rowOff>165100</xdr:rowOff>
    </xdr:from>
    <xdr:to>
      <xdr:col>7</xdr:col>
      <xdr:colOff>247650</xdr:colOff>
      <xdr:row>59</xdr:row>
      <xdr:rowOff>165100</xdr:rowOff>
    </xdr:to>
    <xdr:sp macro="" textlink="">
      <xdr:nvSpPr>
        <xdr:cNvPr id="27" name="TextBox 26">
          <a:extLst>
            <a:ext uri="{FF2B5EF4-FFF2-40B4-BE49-F238E27FC236}">
              <a16:creationId xmlns:a16="http://schemas.microsoft.com/office/drawing/2014/main" id="{1B006D23-C769-CB4D-B5A8-DACFC8962025}"/>
            </a:ext>
          </a:extLst>
        </xdr:cNvPr>
        <xdr:cNvSpPr txBox="1"/>
      </xdr:nvSpPr>
      <xdr:spPr>
        <a:xfrm>
          <a:off x="3765550" y="125095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546100</xdr:colOff>
      <xdr:row>68</xdr:row>
      <xdr:rowOff>177800</xdr:rowOff>
    </xdr:from>
    <xdr:to>
      <xdr:col>8</xdr:col>
      <xdr:colOff>349250</xdr:colOff>
      <xdr:row>77</xdr:row>
      <xdr:rowOff>12700</xdr:rowOff>
    </xdr:to>
    <xdr:graphicFrame macro="">
      <xdr:nvGraphicFramePr>
        <xdr:cNvPr id="28" name="Chart 27">
          <a:extLst>
            <a:ext uri="{FF2B5EF4-FFF2-40B4-BE49-F238E27FC236}">
              <a16:creationId xmlns:a16="http://schemas.microsoft.com/office/drawing/2014/main" id="{71C41035-F488-8640-A281-79BD919B2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285750</xdr:colOff>
      <xdr:row>68</xdr:row>
      <xdr:rowOff>177800</xdr:rowOff>
    </xdr:from>
    <xdr:to>
      <xdr:col>14</xdr:col>
      <xdr:colOff>590550</xdr:colOff>
      <xdr:row>77</xdr:row>
      <xdr:rowOff>25400</xdr:rowOff>
    </xdr:to>
    <xdr:graphicFrame macro="">
      <xdr:nvGraphicFramePr>
        <xdr:cNvPr id="29" name="Chart 28">
          <a:extLst>
            <a:ext uri="{FF2B5EF4-FFF2-40B4-BE49-F238E27FC236}">
              <a16:creationId xmlns:a16="http://schemas.microsoft.com/office/drawing/2014/main" id="{69E02C34-49B0-9940-A827-67AB07F2D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2</xdr:col>
      <xdr:colOff>641350</xdr:colOff>
      <xdr:row>75</xdr:row>
      <xdr:rowOff>63500</xdr:rowOff>
    </xdr:from>
    <xdr:to>
      <xdr:col>7</xdr:col>
      <xdr:colOff>69850</xdr:colOff>
      <xdr:row>76</xdr:row>
      <xdr:rowOff>152399</xdr:rowOff>
    </xdr:to>
    <xdr:pic>
      <xdr:nvPicPr>
        <xdr:cNvPr id="30" name="Picture 29">
          <a:extLst>
            <a:ext uri="{FF2B5EF4-FFF2-40B4-BE49-F238E27FC236}">
              <a16:creationId xmlns:a16="http://schemas.microsoft.com/office/drawing/2014/main" id="{7E012B3F-D87F-5A4D-BD8E-A81D674CA27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740150" y="15862300"/>
          <a:ext cx="3556000" cy="292100"/>
        </a:xfrm>
        <a:prstGeom prst="rect">
          <a:avLst/>
        </a:prstGeom>
      </xdr:spPr>
    </xdr:pic>
    <xdr:clientData/>
  </xdr:twoCellAnchor>
  <xdr:twoCellAnchor>
    <xdr:from>
      <xdr:col>2</xdr:col>
      <xdr:colOff>666750</xdr:colOff>
      <xdr:row>69</xdr:row>
      <xdr:rowOff>88900</xdr:rowOff>
    </xdr:from>
    <xdr:to>
      <xdr:col>7</xdr:col>
      <xdr:colOff>247650</xdr:colOff>
      <xdr:row>70</xdr:row>
      <xdr:rowOff>88900</xdr:rowOff>
    </xdr:to>
    <xdr:sp macro="" textlink="">
      <xdr:nvSpPr>
        <xdr:cNvPr id="31" name="TextBox 30">
          <a:extLst>
            <a:ext uri="{FF2B5EF4-FFF2-40B4-BE49-F238E27FC236}">
              <a16:creationId xmlns:a16="http://schemas.microsoft.com/office/drawing/2014/main" id="{5C1C81E1-21D5-564E-A7EF-8FDFD5EACD6F}"/>
            </a:ext>
          </a:extLst>
        </xdr:cNvPr>
        <xdr:cNvSpPr txBox="1"/>
      </xdr:nvSpPr>
      <xdr:spPr>
        <a:xfrm>
          <a:off x="3765550" y="146685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571500</xdr:colOff>
      <xdr:row>79</xdr:row>
      <xdr:rowOff>76200</xdr:rowOff>
    </xdr:from>
    <xdr:to>
      <xdr:col>8</xdr:col>
      <xdr:colOff>374650</xdr:colOff>
      <xdr:row>87</xdr:row>
      <xdr:rowOff>114300</xdr:rowOff>
    </xdr:to>
    <xdr:graphicFrame macro="">
      <xdr:nvGraphicFramePr>
        <xdr:cNvPr id="32" name="Chart 31">
          <a:extLst>
            <a:ext uri="{FF2B5EF4-FFF2-40B4-BE49-F238E27FC236}">
              <a16:creationId xmlns:a16="http://schemas.microsoft.com/office/drawing/2014/main" id="{A98018D6-2BBC-1E4C-859F-D2BDDA13CD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311150</xdr:colOff>
      <xdr:row>79</xdr:row>
      <xdr:rowOff>76200</xdr:rowOff>
    </xdr:from>
    <xdr:to>
      <xdr:col>14</xdr:col>
      <xdr:colOff>615950</xdr:colOff>
      <xdr:row>87</xdr:row>
      <xdr:rowOff>127000</xdr:rowOff>
    </xdr:to>
    <xdr:graphicFrame macro="">
      <xdr:nvGraphicFramePr>
        <xdr:cNvPr id="33" name="Chart 32">
          <a:extLst>
            <a:ext uri="{FF2B5EF4-FFF2-40B4-BE49-F238E27FC236}">
              <a16:creationId xmlns:a16="http://schemas.microsoft.com/office/drawing/2014/main" id="{B6F8673E-F1C1-DA49-A5A1-17C488E6D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2</xdr:col>
      <xdr:colOff>666750</xdr:colOff>
      <xdr:row>85</xdr:row>
      <xdr:rowOff>165100</xdr:rowOff>
    </xdr:from>
    <xdr:to>
      <xdr:col>7</xdr:col>
      <xdr:colOff>95250</xdr:colOff>
      <xdr:row>87</xdr:row>
      <xdr:rowOff>50800</xdr:rowOff>
    </xdr:to>
    <xdr:pic>
      <xdr:nvPicPr>
        <xdr:cNvPr id="34" name="Picture 33">
          <a:extLst>
            <a:ext uri="{FF2B5EF4-FFF2-40B4-BE49-F238E27FC236}">
              <a16:creationId xmlns:a16="http://schemas.microsoft.com/office/drawing/2014/main" id="{C6F878C8-DC84-3641-B884-5138955ACDD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765550" y="17995900"/>
          <a:ext cx="3556000" cy="292100"/>
        </a:xfrm>
        <a:prstGeom prst="rect">
          <a:avLst/>
        </a:prstGeom>
      </xdr:spPr>
    </xdr:pic>
    <xdr:clientData/>
  </xdr:twoCellAnchor>
  <xdr:twoCellAnchor>
    <xdr:from>
      <xdr:col>2</xdr:col>
      <xdr:colOff>692150</xdr:colOff>
      <xdr:row>79</xdr:row>
      <xdr:rowOff>190500</xdr:rowOff>
    </xdr:from>
    <xdr:to>
      <xdr:col>7</xdr:col>
      <xdr:colOff>273050</xdr:colOff>
      <xdr:row>80</xdr:row>
      <xdr:rowOff>190500</xdr:rowOff>
    </xdr:to>
    <xdr:sp macro="" textlink="">
      <xdr:nvSpPr>
        <xdr:cNvPr id="35" name="TextBox 34">
          <a:extLst>
            <a:ext uri="{FF2B5EF4-FFF2-40B4-BE49-F238E27FC236}">
              <a16:creationId xmlns:a16="http://schemas.microsoft.com/office/drawing/2014/main" id="{2498A57F-D54A-D844-A834-C15D565C5F69}"/>
            </a:ext>
          </a:extLst>
        </xdr:cNvPr>
        <xdr:cNvSpPr txBox="1"/>
      </xdr:nvSpPr>
      <xdr:spPr>
        <a:xfrm>
          <a:off x="3790950" y="168021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584200</xdr:colOff>
      <xdr:row>90</xdr:row>
      <xdr:rowOff>25400</xdr:rowOff>
    </xdr:from>
    <xdr:to>
      <xdr:col>8</xdr:col>
      <xdr:colOff>387350</xdr:colOff>
      <xdr:row>98</xdr:row>
      <xdr:rowOff>63500</xdr:rowOff>
    </xdr:to>
    <xdr:graphicFrame macro="">
      <xdr:nvGraphicFramePr>
        <xdr:cNvPr id="36" name="Chart 35">
          <a:extLst>
            <a:ext uri="{FF2B5EF4-FFF2-40B4-BE49-F238E27FC236}">
              <a16:creationId xmlns:a16="http://schemas.microsoft.com/office/drawing/2014/main" id="{15315F80-45E4-F441-9EBC-BE589D179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323850</xdr:colOff>
      <xdr:row>90</xdr:row>
      <xdr:rowOff>25400</xdr:rowOff>
    </xdr:from>
    <xdr:to>
      <xdr:col>14</xdr:col>
      <xdr:colOff>628650</xdr:colOff>
      <xdr:row>98</xdr:row>
      <xdr:rowOff>76200</xdr:rowOff>
    </xdr:to>
    <xdr:graphicFrame macro="">
      <xdr:nvGraphicFramePr>
        <xdr:cNvPr id="37" name="Chart 36">
          <a:extLst>
            <a:ext uri="{FF2B5EF4-FFF2-40B4-BE49-F238E27FC236}">
              <a16:creationId xmlns:a16="http://schemas.microsoft.com/office/drawing/2014/main" id="{C2AC1644-A018-FA4D-AA88-B92AE7A3F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2</xdr:col>
      <xdr:colOff>679450</xdr:colOff>
      <xdr:row>96</xdr:row>
      <xdr:rowOff>114300</xdr:rowOff>
    </xdr:from>
    <xdr:to>
      <xdr:col>7</xdr:col>
      <xdr:colOff>107950</xdr:colOff>
      <xdr:row>98</xdr:row>
      <xdr:rowOff>3174</xdr:rowOff>
    </xdr:to>
    <xdr:pic>
      <xdr:nvPicPr>
        <xdr:cNvPr id="38" name="Picture 37">
          <a:extLst>
            <a:ext uri="{FF2B5EF4-FFF2-40B4-BE49-F238E27FC236}">
              <a16:creationId xmlns:a16="http://schemas.microsoft.com/office/drawing/2014/main" id="{F233D2FC-163F-1E4E-9F1D-143EFABB39D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778250" y="20180300"/>
          <a:ext cx="3556000" cy="292100"/>
        </a:xfrm>
        <a:prstGeom prst="rect">
          <a:avLst/>
        </a:prstGeom>
      </xdr:spPr>
    </xdr:pic>
    <xdr:clientData/>
  </xdr:twoCellAnchor>
  <xdr:twoCellAnchor>
    <xdr:from>
      <xdr:col>2</xdr:col>
      <xdr:colOff>704850</xdr:colOff>
      <xdr:row>90</xdr:row>
      <xdr:rowOff>139700</xdr:rowOff>
    </xdr:from>
    <xdr:to>
      <xdr:col>7</xdr:col>
      <xdr:colOff>285750</xdr:colOff>
      <xdr:row>91</xdr:row>
      <xdr:rowOff>139700</xdr:rowOff>
    </xdr:to>
    <xdr:sp macro="" textlink="">
      <xdr:nvSpPr>
        <xdr:cNvPr id="39" name="TextBox 38">
          <a:extLst>
            <a:ext uri="{FF2B5EF4-FFF2-40B4-BE49-F238E27FC236}">
              <a16:creationId xmlns:a16="http://schemas.microsoft.com/office/drawing/2014/main" id="{ECE90BD1-91BA-FF44-BC0F-446ED18F69FC}"/>
            </a:ext>
          </a:extLst>
        </xdr:cNvPr>
        <xdr:cNvSpPr txBox="1"/>
      </xdr:nvSpPr>
      <xdr:spPr>
        <a:xfrm>
          <a:off x="3803650" y="189865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660400</xdr:colOff>
      <xdr:row>101</xdr:row>
      <xdr:rowOff>12700</xdr:rowOff>
    </xdr:from>
    <xdr:to>
      <xdr:col>8</xdr:col>
      <xdr:colOff>463550</xdr:colOff>
      <xdr:row>109</xdr:row>
      <xdr:rowOff>50800</xdr:rowOff>
    </xdr:to>
    <xdr:graphicFrame macro="">
      <xdr:nvGraphicFramePr>
        <xdr:cNvPr id="40" name="Chart 39">
          <a:extLst>
            <a:ext uri="{FF2B5EF4-FFF2-40B4-BE49-F238E27FC236}">
              <a16:creationId xmlns:a16="http://schemas.microsoft.com/office/drawing/2014/main" id="{02E0A3C2-FF71-9043-AFAD-2913727C0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400050</xdr:colOff>
      <xdr:row>101</xdr:row>
      <xdr:rowOff>12700</xdr:rowOff>
    </xdr:from>
    <xdr:to>
      <xdr:col>14</xdr:col>
      <xdr:colOff>704850</xdr:colOff>
      <xdr:row>109</xdr:row>
      <xdr:rowOff>63500</xdr:rowOff>
    </xdr:to>
    <xdr:graphicFrame macro="">
      <xdr:nvGraphicFramePr>
        <xdr:cNvPr id="41" name="Chart 40">
          <a:extLst>
            <a:ext uri="{FF2B5EF4-FFF2-40B4-BE49-F238E27FC236}">
              <a16:creationId xmlns:a16="http://schemas.microsoft.com/office/drawing/2014/main" id="{6332E51B-AFD0-4D45-A9BD-8421F25AD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2</xdr:col>
      <xdr:colOff>755650</xdr:colOff>
      <xdr:row>107</xdr:row>
      <xdr:rowOff>101600</xdr:rowOff>
    </xdr:from>
    <xdr:to>
      <xdr:col>7</xdr:col>
      <xdr:colOff>184150</xdr:colOff>
      <xdr:row>108</xdr:row>
      <xdr:rowOff>190501</xdr:rowOff>
    </xdr:to>
    <xdr:pic>
      <xdr:nvPicPr>
        <xdr:cNvPr id="42" name="Picture 41">
          <a:extLst>
            <a:ext uri="{FF2B5EF4-FFF2-40B4-BE49-F238E27FC236}">
              <a16:creationId xmlns:a16="http://schemas.microsoft.com/office/drawing/2014/main" id="{5528679C-24E1-2A43-9C1F-1CB0E582882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854450" y="22402800"/>
          <a:ext cx="3556000" cy="292100"/>
        </a:xfrm>
        <a:prstGeom prst="rect">
          <a:avLst/>
        </a:prstGeom>
      </xdr:spPr>
    </xdr:pic>
    <xdr:clientData/>
  </xdr:twoCellAnchor>
  <xdr:twoCellAnchor>
    <xdr:from>
      <xdr:col>2</xdr:col>
      <xdr:colOff>781050</xdr:colOff>
      <xdr:row>101</xdr:row>
      <xdr:rowOff>127000</xdr:rowOff>
    </xdr:from>
    <xdr:to>
      <xdr:col>7</xdr:col>
      <xdr:colOff>361950</xdr:colOff>
      <xdr:row>102</xdr:row>
      <xdr:rowOff>127000</xdr:rowOff>
    </xdr:to>
    <xdr:sp macro="" textlink="">
      <xdr:nvSpPr>
        <xdr:cNvPr id="43" name="TextBox 42">
          <a:extLst>
            <a:ext uri="{FF2B5EF4-FFF2-40B4-BE49-F238E27FC236}">
              <a16:creationId xmlns:a16="http://schemas.microsoft.com/office/drawing/2014/main" id="{E52EA408-1CF7-7E4D-8279-835D74835FA4}"/>
            </a:ext>
          </a:extLst>
        </xdr:cNvPr>
        <xdr:cNvSpPr txBox="1"/>
      </xdr:nvSpPr>
      <xdr:spPr>
        <a:xfrm>
          <a:off x="3879850" y="212090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685800</xdr:colOff>
      <xdr:row>111</xdr:row>
      <xdr:rowOff>101600</xdr:rowOff>
    </xdr:from>
    <xdr:to>
      <xdr:col>8</xdr:col>
      <xdr:colOff>488950</xdr:colOff>
      <xdr:row>119</xdr:row>
      <xdr:rowOff>139700</xdr:rowOff>
    </xdr:to>
    <xdr:graphicFrame macro="">
      <xdr:nvGraphicFramePr>
        <xdr:cNvPr id="44" name="Chart 43">
          <a:extLst>
            <a:ext uri="{FF2B5EF4-FFF2-40B4-BE49-F238E27FC236}">
              <a16:creationId xmlns:a16="http://schemas.microsoft.com/office/drawing/2014/main" id="{BC8E84E0-2B49-D44B-A2AF-BFDB70E450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425450</xdr:colOff>
      <xdr:row>111</xdr:row>
      <xdr:rowOff>101600</xdr:rowOff>
    </xdr:from>
    <xdr:to>
      <xdr:col>14</xdr:col>
      <xdr:colOff>730250</xdr:colOff>
      <xdr:row>119</xdr:row>
      <xdr:rowOff>152400</xdr:rowOff>
    </xdr:to>
    <xdr:graphicFrame macro="">
      <xdr:nvGraphicFramePr>
        <xdr:cNvPr id="45" name="Chart 44">
          <a:extLst>
            <a:ext uri="{FF2B5EF4-FFF2-40B4-BE49-F238E27FC236}">
              <a16:creationId xmlns:a16="http://schemas.microsoft.com/office/drawing/2014/main" id="{3ADE74BF-0E0D-EE44-A376-E2A5AF733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oneCell">
    <xdr:from>
      <xdr:col>2</xdr:col>
      <xdr:colOff>781050</xdr:colOff>
      <xdr:row>117</xdr:row>
      <xdr:rowOff>190500</xdr:rowOff>
    </xdr:from>
    <xdr:to>
      <xdr:col>7</xdr:col>
      <xdr:colOff>209550</xdr:colOff>
      <xdr:row>119</xdr:row>
      <xdr:rowOff>76201</xdr:rowOff>
    </xdr:to>
    <xdr:pic>
      <xdr:nvPicPr>
        <xdr:cNvPr id="46" name="Picture 45">
          <a:extLst>
            <a:ext uri="{FF2B5EF4-FFF2-40B4-BE49-F238E27FC236}">
              <a16:creationId xmlns:a16="http://schemas.microsoft.com/office/drawing/2014/main" id="{2E13EAE5-6E9E-644D-9887-EB03E50A3F9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879850" y="24523700"/>
          <a:ext cx="3556000" cy="292100"/>
        </a:xfrm>
        <a:prstGeom prst="rect">
          <a:avLst/>
        </a:prstGeom>
      </xdr:spPr>
    </xdr:pic>
    <xdr:clientData/>
  </xdr:twoCellAnchor>
  <xdr:twoCellAnchor>
    <xdr:from>
      <xdr:col>2</xdr:col>
      <xdr:colOff>806450</xdr:colOff>
      <xdr:row>112</xdr:row>
      <xdr:rowOff>12700</xdr:rowOff>
    </xdr:from>
    <xdr:to>
      <xdr:col>7</xdr:col>
      <xdr:colOff>387350</xdr:colOff>
      <xdr:row>113</xdr:row>
      <xdr:rowOff>12700</xdr:rowOff>
    </xdr:to>
    <xdr:sp macro="" textlink="">
      <xdr:nvSpPr>
        <xdr:cNvPr id="47" name="TextBox 46">
          <a:extLst>
            <a:ext uri="{FF2B5EF4-FFF2-40B4-BE49-F238E27FC236}">
              <a16:creationId xmlns:a16="http://schemas.microsoft.com/office/drawing/2014/main" id="{586E4285-39C0-894F-9866-4429A5671CC3}"/>
            </a:ext>
          </a:extLst>
        </xdr:cNvPr>
        <xdr:cNvSpPr txBox="1"/>
      </xdr:nvSpPr>
      <xdr:spPr>
        <a:xfrm>
          <a:off x="3905250" y="233299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0</xdr:col>
      <xdr:colOff>381000</xdr:colOff>
      <xdr:row>5</xdr:row>
      <xdr:rowOff>177800</xdr:rowOff>
    </xdr:from>
    <xdr:to>
      <xdr:col>1</xdr:col>
      <xdr:colOff>38100</xdr:colOff>
      <xdr:row>7</xdr:row>
      <xdr:rowOff>50800</xdr:rowOff>
    </xdr:to>
    <xdr:sp macro="" textlink="">
      <xdr:nvSpPr>
        <xdr:cNvPr id="48" name="Rectangle 47">
          <a:hlinkClick xmlns:r="http://schemas.openxmlformats.org/officeDocument/2006/relationships" r:id="rId22"/>
          <a:extLst>
            <a:ext uri="{FF2B5EF4-FFF2-40B4-BE49-F238E27FC236}">
              <a16:creationId xmlns:a16="http://schemas.microsoft.com/office/drawing/2014/main" id="{2B97A9C1-A24F-8C49-8091-A4FBE570588D}"/>
            </a:ext>
          </a:extLst>
        </xdr:cNvPr>
        <xdr:cNvSpPr/>
      </xdr:nvSpPr>
      <xdr:spPr>
        <a:xfrm>
          <a:off x="381000" y="11938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368300</xdr:colOff>
      <xdr:row>8</xdr:row>
      <xdr:rowOff>12700</xdr:rowOff>
    </xdr:from>
    <xdr:to>
      <xdr:col>1</xdr:col>
      <xdr:colOff>25400</xdr:colOff>
      <xdr:row>9</xdr:row>
      <xdr:rowOff>76200</xdr:rowOff>
    </xdr:to>
    <xdr:sp macro="" textlink="">
      <xdr:nvSpPr>
        <xdr:cNvPr id="49" name="Rectangle 48">
          <a:hlinkClick xmlns:r="http://schemas.openxmlformats.org/officeDocument/2006/relationships" r:id="rId23"/>
          <a:extLst>
            <a:ext uri="{FF2B5EF4-FFF2-40B4-BE49-F238E27FC236}">
              <a16:creationId xmlns:a16="http://schemas.microsoft.com/office/drawing/2014/main" id="{55926AD4-1D92-D348-BBD5-AA11F19F5257}"/>
            </a:ext>
          </a:extLst>
        </xdr:cNvPr>
        <xdr:cNvSpPr/>
      </xdr:nvSpPr>
      <xdr:spPr>
        <a:xfrm>
          <a:off x="368300" y="16510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368300</xdr:colOff>
      <xdr:row>10</xdr:row>
      <xdr:rowOff>50800</xdr:rowOff>
    </xdr:from>
    <xdr:to>
      <xdr:col>1</xdr:col>
      <xdr:colOff>25400</xdr:colOff>
      <xdr:row>11</xdr:row>
      <xdr:rowOff>114300</xdr:rowOff>
    </xdr:to>
    <xdr:sp macro="" textlink="">
      <xdr:nvSpPr>
        <xdr:cNvPr id="50" name="Rectangle 49">
          <a:hlinkClick xmlns:r="http://schemas.openxmlformats.org/officeDocument/2006/relationships" r:id="rId24"/>
          <a:extLst>
            <a:ext uri="{FF2B5EF4-FFF2-40B4-BE49-F238E27FC236}">
              <a16:creationId xmlns:a16="http://schemas.microsoft.com/office/drawing/2014/main" id="{A8D31EF5-393C-8341-8EE2-556927DE0E9D}"/>
            </a:ext>
          </a:extLst>
        </xdr:cNvPr>
        <xdr:cNvSpPr/>
      </xdr:nvSpPr>
      <xdr:spPr>
        <a:xfrm>
          <a:off x="368300" y="2120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381000</xdr:colOff>
      <xdr:row>12</xdr:row>
      <xdr:rowOff>127000</xdr:rowOff>
    </xdr:from>
    <xdr:to>
      <xdr:col>1</xdr:col>
      <xdr:colOff>38100</xdr:colOff>
      <xdr:row>13</xdr:row>
      <xdr:rowOff>190500</xdr:rowOff>
    </xdr:to>
    <xdr:sp macro="" textlink="">
      <xdr:nvSpPr>
        <xdr:cNvPr id="51" name="Rectangle 50">
          <a:hlinkClick xmlns:r="http://schemas.openxmlformats.org/officeDocument/2006/relationships" r:id="rId25"/>
          <a:extLst>
            <a:ext uri="{FF2B5EF4-FFF2-40B4-BE49-F238E27FC236}">
              <a16:creationId xmlns:a16="http://schemas.microsoft.com/office/drawing/2014/main" id="{65B3C129-BFC6-2C42-A0BC-8B24B10AA062}"/>
            </a:ext>
          </a:extLst>
        </xdr:cNvPr>
        <xdr:cNvSpPr/>
      </xdr:nvSpPr>
      <xdr:spPr>
        <a:xfrm>
          <a:off x="381000" y="2628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368300</xdr:colOff>
      <xdr:row>14</xdr:row>
      <xdr:rowOff>177800</xdr:rowOff>
    </xdr:from>
    <xdr:to>
      <xdr:col>1</xdr:col>
      <xdr:colOff>25400</xdr:colOff>
      <xdr:row>15</xdr:row>
      <xdr:rowOff>25400</xdr:rowOff>
    </xdr:to>
    <xdr:sp macro="" textlink="">
      <xdr:nvSpPr>
        <xdr:cNvPr id="52" name="Rectangle 51">
          <a:hlinkClick xmlns:r="http://schemas.openxmlformats.org/officeDocument/2006/relationships" r:id="rId26"/>
          <a:extLst>
            <a:ext uri="{FF2B5EF4-FFF2-40B4-BE49-F238E27FC236}">
              <a16:creationId xmlns:a16="http://schemas.microsoft.com/office/drawing/2014/main" id="{26CFB7AE-0C6A-1C4A-A37C-4F3CE00D90B2}"/>
            </a:ext>
          </a:extLst>
        </xdr:cNvPr>
        <xdr:cNvSpPr/>
      </xdr:nvSpPr>
      <xdr:spPr>
        <a:xfrm>
          <a:off x="368300" y="31115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342900</xdr:colOff>
      <xdr:row>33</xdr:row>
      <xdr:rowOff>114300</xdr:rowOff>
    </xdr:from>
    <xdr:to>
      <xdr:col>3</xdr:col>
      <xdr:colOff>673100</xdr:colOff>
      <xdr:row>35</xdr:row>
      <xdr:rowOff>165100</xdr:rowOff>
    </xdr:to>
    <xdr:pic>
      <xdr:nvPicPr>
        <xdr:cNvPr id="3" name="Picture 2">
          <a:hlinkClick xmlns:r="http://schemas.openxmlformats.org/officeDocument/2006/relationships" r:id="rId24"/>
          <a:extLst>
            <a:ext uri="{FF2B5EF4-FFF2-40B4-BE49-F238E27FC236}">
              <a16:creationId xmlns:a16="http://schemas.microsoft.com/office/drawing/2014/main" id="{8756630F-66F3-2545-85F4-3DCB61340B23}"/>
            </a:ext>
          </a:extLst>
        </xdr:cNvPr>
        <xdr:cNvPicPr>
          <a:picLocks noChangeAspect="1"/>
        </xdr:cNvPicPr>
      </xdr:nvPicPr>
      <xdr:blipFill rotWithShape="1">
        <a:blip xmlns:r="http://schemas.openxmlformats.org/officeDocument/2006/relationships" r:embed="rId27"/>
        <a:srcRect l="63564" t="47059" r="14541" b="47059"/>
        <a:stretch/>
      </xdr:blipFill>
      <xdr:spPr>
        <a:xfrm>
          <a:off x="2616200" y="7848600"/>
          <a:ext cx="1701800" cy="457200"/>
        </a:xfrm>
        <a:prstGeom prst="rect">
          <a:avLst/>
        </a:prstGeom>
      </xdr:spPr>
    </xdr:pic>
    <xdr:clientData/>
  </xdr:twoCellAnchor>
  <xdr:twoCellAnchor editAs="oneCell">
    <xdr:from>
      <xdr:col>1</xdr:col>
      <xdr:colOff>381000</xdr:colOff>
      <xdr:row>44</xdr:row>
      <xdr:rowOff>177800</xdr:rowOff>
    </xdr:from>
    <xdr:to>
      <xdr:col>3</xdr:col>
      <xdr:colOff>711200</xdr:colOff>
      <xdr:row>46</xdr:row>
      <xdr:rowOff>225927</xdr:rowOff>
    </xdr:to>
    <xdr:pic>
      <xdr:nvPicPr>
        <xdr:cNvPr id="4" name="Picture 3">
          <a:hlinkClick xmlns:r="http://schemas.openxmlformats.org/officeDocument/2006/relationships" r:id="rId28"/>
          <a:extLst>
            <a:ext uri="{FF2B5EF4-FFF2-40B4-BE49-F238E27FC236}">
              <a16:creationId xmlns:a16="http://schemas.microsoft.com/office/drawing/2014/main" id="{5E8562E8-426F-D84A-B716-B15F538B57A6}"/>
            </a:ext>
          </a:extLst>
        </xdr:cNvPr>
        <xdr:cNvPicPr>
          <a:picLocks noChangeAspect="1"/>
        </xdr:cNvPicPr>
      </xdr:nvPicPr>
      <xdr:blipFill rotWithShape="1">
        <a:blip xmlns:r="http://schemas.openxmlformats.org/officeDocument/2006/relationships" r:embed="rId27"/>
        <a:srcRect l="63564" t="47059" r="14541" b="47059"/>
        <a:stretch/>
      </xdr:blipFill>
      <xdr:spPr>
        <a:xfrm>
          <a:off x="2653632" y="10578432"/>
          <a:ext cx="1707147" cy="449179"/>
        </a:xfrm>
        <a:prstGeom prst="rect">
          <a:avLst/>
        </a:prstGeom>
      </xdr:spPr>
    </xdr:pic>
    <xdr:clientData/>
  </xdr:twoCellAnchor>
  <xdr:twoCellAnchor editAs="oneCell">
    <xdr:from>
      <xdr:col>1</xdr:col>
      <xdr:colOff>405063</xdr:colOff>
      <xdr:row>55</xdr:row>
      <xdr:rowOff>184484</xdr:rowOff>
    </xdr:from>
    <xdr:to>
      <xdr:col>3</xdr:col>
      <xdr:colOff>735263</xdr:colOff>
      <xdr:row>57</xdr:row>
      <xdr:rowOff>235284</xdr:rowOff>
    </xdr:to>
    <xdr:pic>
      <xdr:nvPicPr>
        <xdr:cNvPr id="5" name="Picture 4">
          <a:hlinkClick xmlns:r="http://schemas.openxmlformats.org/officeDocument/2006/relationships" r:id="rId29"/>
          <a:extLst>
            <a:ext uri="{FF2B5EF4-FFF2-40B4-BE49-F238E27FC236}">
              <a16:creationId xmlns:a16="http://schemas.microsoft.com/office/drawing/2014/main" id="{5067F0BF-EFE1-624E-B318-DBD364865B18}"/>
            </a:ext>
          </a:extLst>
        </xdr:cNvPr>
        <xdr:cNvPicPr>
          <a:picLocks noChangeAspect="1"/>
        </xdr:cNvPicPr>
      </xdr:nvPicPr>
      <xdr:blipFill rotWithShape="1">
        <a:blip xmlns:r="http://schemas.openxmlformats.org/officeDocument/2006/relationships" r:embed="rId27"/>
        <a:srcRect l="63564" t="47059" r="14541" b="47059"/>
        <a:stretch/>
      </xdr:blipFill>
      <xdr:spPr>
        <a:xfrm>
          <a:off x="2677695" y="13232063"/>
          <a:ext cx="1707147" cy="451853"/>
        </a:xfrm>
        <a:prstGeom prst="rect">
          <a:avLst/>
        </a:prstGeom>
      </xdr:spPr>
    </xdr:pic>
    <xdr:clientData/>
  </xdr:twoCellAnchor>
  <xdr:twoCellAnchor editAs="oneCell">
    <xdr:from>
      <xdr:col>1</xdr:col>
      <xdr:colOff>406399</xdr:colOff>
      <xdr:row>66</xdr:row>
      <xdr:rowOff>179137</xdr:rowOff>
    </xdr:from>
    <xdr:to>
      <xdr:col>3</xdr:col>
      <xdr:colOff>736599</xdr:colOff>
      <xdr:row>67</xdr:row>
      <xdr:rowOff>427789</xdr:rowOff>
    </xdr:to>
    <xdr:pic>
      <xdr:nvPicPr>
        <xdr:cNvPr id="6" name="Picture 5">
          <a:hlinkClick xmlns:r="http://schemas.openxmlformats.org/officeDocument/2006/relationships" r:id="rId30"/>
          <a:extLst>
            <a:ext uri="{FF2B5EF4-FFF2-40B4-BE49-F238E27FC236}">
              <a16:creationId xmlns:a16="http://schemas.microsoft.com/office/drawing/2014/main" id="{F8D79019-B00F-0D44-9D61-AB08787D433E}"/>
            </a:ext>
          </a:extLst>
        </xdr:cNvPr>
        <xdr:cNvPicPr>
          <a:picLocks noChangeAspect="1"/>
        </xdr:cNvPicPr>
      </xdr:nvPicPr>
      <xdr:blipFill rotWithShape="1">
        <a:blip xmlns:r="http://schemas.openxmlformats.org/officeDocument/2006/relationships" r:embed="rId27"/>
        <a:srcRect l="63564" t="47059" r="14541" b="47059"/>
        <a:stretch/>
      </xdr:blipFill>
      <xdr:spPr>
        <a:xfrm>
          <a:off x="2679031" y="15873663"/>
          <a:ext cx="1707147" cy="449179"/>
        </a:xfrm>
        <a:prstGeom prst="rect">
          <a:avLst/>
        </a:prstGeom>
      </xdr:spPr>
    </xdr:pic>
    <xdr:clientData/>
  </xdr:twoCellAnchor>
  <xdr:twoCellAnchor editAs="oneCell">
    <xdr:from>
      <xdr:col>1</xdr:col>
      <xdr:colOff>382337</xdr:colOff>
      <xdr:row>77</xdr:row>
      <xdr:rowOff>50800</xdr:rowOff>
    </xdr:from>
    <xdr:to>
      <xdr:col>3</xdr:col>
      <xdr:colOff>712537</xdr:colOff>
      <xdr:row>77</xdr:row>
      <xdr:rowOff>502652</xdr:rowOff>
    </xdr:to>
    <xdr:pic>
      <xdr:nvPicPr>
        <xdr:cNvPr id="7" name="Picture 6">
          <a:hlinkClick xmlns:r="http://schemas.openxmlformats.org/officeDocument/2006/relationships" r:id="rId31"/>
          <a:extLst>
            <a:ext uri="{FF2B5EF4-FFF2-40B4-BE49-F238E27FC236}">
              <a16:creationId xmlns:a16="http://schemas.microsoft.com/office/drawing/2014/main" id="{42EB289A-18A1-6641-9A9E-5B6910319B8B}"/>
            </a:ext>
          </a:extLst>
        </xdr:cNvPr>
        <xdr:cNvPicPr>
          <a:picLocks noChangeAspect="1"/>
        </xdr:cNvPicPr>
      </xdr:nvPicPr>
      <xdr:blipFill rotWithShape="1">
        <a:blip xmlns:r="http://schemas.openxmlformats.org/officeDocument/2006/relationships" r:embed="rId27"/>
        <a:srcRect l="63564" t="47059" r="14541" b="47059"/>
        <a:stretch/>
      </xdr:blipFill>
      <xdr:spPr>
        <a:xfrm>
          <a:off x="2654969" y="18686379"/>
          <a:ext cx="1707147" cy="451852"/>
        </a:xfrm>
        <a:prstGeom prst="rect">
          <a:avLst/>
        </a:prstGeom>
      </xdr:spPr>
    </xdr:pic>
    <xdr:clientData/>
  </xdr:twoCellAnchor>
  <xdr:twoCellAnchor editAs="oneCell">
    <xdr:from>
      <xdr:col>1</xdr:col>
      <xdr:colOff>351590</xdr:colOff>
      <xdr:row>88</xdr:row>
      <xdr:rowOff>0</xdr:rowOff>
    </xdr:from>
    <xdr:to>
      <xdr:col>3</xdr:col>
      <xdr:colOff>681790</xdr:colOff>
      <xdr:row>88</xdr:row>
      <xdr:rowOff>451853</xdr:rowOff>
    </xdr:to>
    <xdr:pic>
      <xdr:nvPicPr>
        <xdr:cNvPr id="16" name="Picture 15">
          <a:hlinkClick xmlns:r="http://schemas.openxmlformats.org/officeDocument/2006/relationships" r:id="rId32"/>
          <a:extLst>
            <a:ext uri="{FF2B5EF4-FFF2-40B4-BE49-F238E27FC236}">
              <a16:creationId xmlns:a16="http://schemas.microsoft.com/office/drawing/2014/main" id="{AEBAE522-B9F7-5E4F-B970-A5D45196D17E}"/>
            </a:ext>
          </a:extLst>
        </xdr:cNvPr>
        <xdr:cNvPicPr>
          <a:picLocks noChangeAspect="1"/>
        </xdr:cNvPicPr>
      </xdr:nvPicPr>
      <xdr:blipFill rotWithShape="1">
        <a:blip xmlns:r="http://schemas.openxmlformats.org/officeDocument/2006/relationships" r:embed="rId27"/>
        <a:srcRect l="63564" t="47059" r="14541" b="47059"/>
        <a:stretch/>
      </xdr:blipFill>
      <xdr:spPr>
        <a:xfrm>
          <a:off x="2624222" y="21603368"/>
          <a:ext cx="1707147" cy="451853"/>
        </a:xfrm>
        <a:prstGeom prst="rect">
          <a:avLst/>
        </a:prstGeom>
      </xdr:spPr>
    </xdr:pic>
    <xdr:clientData/>
  </xdr:twoCellAnchor>
  <xdr:twoCellAnchor editAs="oneCell">
    <xdr:from>
      <xdr:col>1</xdr:col>
      <xdr:colOff>323516</xdr:colOff>
      <xdr:row>98</xdr:row>
      <xdr:rowOff>177800</xdr:rowOff>
    </xdr:from>
    <xdr:to>
      <xdr:col>3</xdr:col>
      <xdr:colOff>653716</xdr:colOff>
      <xdr:row>99</xdr:row>
      <xdr:rowOff>426453</xdr:rowOff>
    </xdr:to>
    <xdr:pic>
      <xdr:nvPicPr>
        <xdr:cNvPr id="17" name="Picture 16">
          <a:hlinkClick xmlns:r="http://schemas.openxmlformats.org/officeDocument/2006/relationships" r:id="rId33"/>
          <a:extLst>
            <a:ext uri="{FF2B5EF4-FFF2-40B4-BE49-F238E27FC236}">
              <a16:creationId xmlns:a16="http://schemas.microsoft.com/office/drawing/2014/main" id="{CD03257E-D1E7-914E-8D12-752499674956}"/>
            </a:ext>
          </a:extLst>
        </xdr:cNvPr>
        <xdr:cNvPicPr>
          <a:picLocks noChangeAspect="1"/>
        </xdr:cNvPicPr>
      </xdr:nvPicPr>
      <xdr:blipFill rotWithShape="1">
        <a:blip xmlns:r="http://schemas.openxmlformats.org/officeDocument/2006/relationships" r:embed="rId27"/>
        <a:srcRect l="63564" t="47059" r="14541" b="47059"/>
        <a:stretch/>
      </xdr:blipFill>
      <xdr:spPr>
        <a:xfrm>
          <a:off x="2596148" y="24388011"/>
          <a:ext cx="1707147" cy="449179"/>
        </a:xfrm>
        <a:prstGeom prst="rect">
          <a:avLst/>
        </a:prstGeom>
      </xdr:spPr>
    </xdr:pic>
    <xdr:clientData/>
  </xdr:twoCellAnchor>
  <xdr:twoCellAnchor editAs="oneCell">
    <xdr:from>
      <xdr:col>1</xdr:col>
      <xdr:colOff>311484</xdr:colOff>
      <xdr:row>109</xdr:row>
      <xdr:rowOff>113632</xdr:rowOff>
    </xdr:from>
    <xdr:to>
      <xdr:col>3</xdr:col>
      <xdr:colOff>641684</xdr:colOff>
      <xdr:row>110</xdr:row>
      <xdr:rowOff>364958</xdr:rowOff>
    </xdr:to>
    <xdr:pic>
      <xdr:nvPicPr>
        <xdr:cNvPr id="18" name="Picture 17">
          <a:hlinkClick xmlns:r="http://schemas.openxmlformats.org/officeDocument/2006/relationships" r:id="rId34"/>
          <a:extLst>
            <a:ext uri="{FF2B5EF4-FFF2-40B4-BE49-F238E27FC236}">
              <a16:creationId xmlns:a16="http://schemas.microsoft.com/office/drawing/2014/main" id="{CD4AA0BA-3620-9442-A39F-626292F612FD}"/>
            </a:ext>
          </a:extLst>
        </xdr:cNvPr>
        <xdr:cNvPicPr>
          <a:picLocks noChangeAspect="1"/>
        </xdr:cNvPicPr>
      </xdr:nvPicPr>
      <xdr:blipFill rotWithShape="1">
        <a:blip xmlns:r="http://schemas.openxmlformats.org/officeDocument/2006/relationships" r:embed="rId27"/>
        <a:srcRect l="63564" t="47059" r="14541" b="47059"/>
        <a:stretch/>
      </xdr:blipFill>
      <xdr:spPr>
        <a:xfrm>
          <a:off x="2584116" y="27264895"/>
          <a:ext cx="1707147" cy="451852"/>
        </a:xfrm>
        <a:prstGeom prst="rect">
          <a:avLst/>
        </a:prstGeom>
      </xdr:spPr>
    </xdr:pic>
    <xdr:clientData/>
  </xdr:twoCellAnchor>
  <xdr:twoCellAnchor editAs="oneCell">
    <xdr:from>
      <xdr:col>1</xdr:col>
      <xdr:colOff>338221</xdr:colOff>
      <xdr:row>119</xdr:row>
      <xdr:rowOff>197853</xdr:rowOff>
    </xdr:from>
    <xdr:to>
      <xdr:col>3</xdr:col>
      <xdr:colOff>668421</xdr:colOff>
      <xdr:row>122</xdr:row>
      <xdr:rowOff>48127</xdr:rowOff>
    </xdr:to>
    <xdr:pic>
      <xdr:nvPicPr>
        <xdr:cNvPr id="19" name="Picture 18">
          <a:hlinkClick xmlns:r="http://schemas.openxmlformats.org/officeDocument/2006/relationships" r:id="rId35"/>
          <a:extLst>
            <a:ext uri="{FF2B5EF4-FFF2-40B4-BE49-F238E27FC236}">
              <a16:creationId xmlns:a16="http://schemas.microsoft.com/office/drawing/2014/main" id="{D016298A-205C-D846-A256-C262FB2A55A3}"/>
            </a:ext>
          </a:extLst>
        </xdr:cNvPr>
        <xdr:cNvPicPr>
          <a:picLocks noChangeAspect="1"/>
        </xdr:cNvPicPr>
      </xdr:nvPicPr>
      <xdr:blipFill rotWithShape="1">
        <a:blip xmlns:r="http://schemas.openxmlformats.org/officeDocument/2006/relationships" r:embed="rId27"/>
        <a:srcRect l="63564" t="47059" r="14541" b="47059"/>
        <a:stretch/>
      </xdr:blipFill>
      <xdr:spPr>
        <a:xfrm>
          <a:off x="2610853" y="29889116"/>
          <a:ext cx="1707147" cy="451853"/>
        </a:xfrm>
        <a:prstGeom prst="rect">
          <a:avLst/>
        </a:prstGeom>
      </xdr:spPr>
    </xdr:pic>
    <xdr:clientData/>
  </xdr:twoCellAnchor>
  <xdr:twoCellAnchor>
    <xdr:from>
      <xdr:col>2</xdr:col>
      <xdr:colOff>730250</xdr:colOff>
      <xdr:row>25</xdr:row>
      <xdr:rowOff>139700</xdr:rowOff>
    </xdr:from>
    <xdr:to>
      <xdr:col>7</xdr:col>
      <xdr:colOff>311150</xdr:colOff>
      <xdr:row>26</xdr:row>
      <xdr:rowOff>139700</xdr:rowOff>
    </xdr:to>
    <xdr:sp macro="" textlink="">
      <xdr:nvSpPr>
        <xdr:cNvPr id="53" name="TextBox 52">
          <a:extLst>
            <a:ext uri="{FF2B5EF4-FFF2-40B4-BE49-F238E27FC236}">
              <a16:creationId xmlns:a16="http://schemas.microsoft.com/office/drawing/2014/main" id="{EF043383-B6EC-C74E-B6A8-6136DC3963A5}"/>
            </a:ext>
          </a:extLst>
        </xdr:cNvPr>
        <xdr:cNvSpPr txBox="1"/>
      </xdr:nvSpPr>
      <xdr:spPr>
        <a:xfrm>
          <a:off x="3549650" y="64389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editAs="oneCell">
    <xdr:from>
      <xdr:col>2</xdr:col>
      <xdr:colOff>793750</xdr:colOff>
      <xdr:row>31</xdr:row>
      <xdr:rowOff>63500</xdr:rowOff>
    </xdr:from>
    <xdr:to>
      <xdr:col>7</xdr:col>
      <xdr:colOff>222250</xdr:colOff>
      <xdr:row>32</xdr:row>
      <xdr:rowOff>152399</xdr:rowOff>
    </xdr:to>
    <xdr:pic>
      <xdr:nvPicPr>
        <xdr:cNvPr id="55" name="Picture 54">
          <a:extLst>
            <a:ext uri="{FF2B5EF4-FFF2-40B4-BE49-F238E27FC236}">
              <a16:creationId xmlns:a16="http://schemas.microsoft.com/office/drawing/2014/main" id="{92D16106-4F83-1741-BE42-227E5F44C65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613150" y="7581900"/>
          <a:ext cx="3556000" cy="292099"/>
        </a:xfrm>
        <a:prstGeom prst="rect">
          <a:avLst/>
        </a:prstGeom>
      </xdr:spPr>
    </xdr:pic>
    <xdr:clientData/>
  </xdr:twoCellAnchor>
  <xdr:twoCellAnchor editAs="oneCell">
    <xdr:from>
      <xdr:col>2</xdr:col>
      <xdr:colOff>12700</xdr:colOff>
      <xdr:row>1</xdr:row>
      <xdr:rowOff>76200</xdr:rowOff>
    </xdr:from>
    <xdr:to>
      <xdr:col>11</xdr:col>
      <xdr:colOff>355600</xdr:colOff>
      <xdr:row>4</xdr:row>
      <xdr:rowOff>215900</xdr:rowOff>
    </xdr:to>
    <xdr:pic>
      <xdr:nvPicPr>
        <xdr:cNvPr id="57" name="Picture 56">
          <a:extLst>
            <a:ext uri="{FF2B5EF4-FFF2-40B4-BE49-F238E27FC236}">
              <a16:creationId xmlns:a16="http://schemas.microsoft.com/office/drawing/2014/main" id="{004827CF-F706-B541-2753-51D3045489E4}"/>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t="13725" b="73693"/>
        <a:stretch/>
      </xdr:blipFill>
      <xdr:spPr>
        <a:xfrm>
          <a:off x="2832100" y="279400"/>
          <a:ext cx="7772400" cy="977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25400</xdr:colOff>
      <xdr:row>120</xdr:row>
      <xdr:rowOff>14270</xdr:rowOff>
    </xdr:to>
    <xdr:pic>
      <xdr:nvPicPr>
        <xdr:cNvPr id="57" name="Picture 56">
          <a:extLst>
            <a:ext uri="{FF2B5EF4-FFF2-40B4-BE49-F238E27FC236}">
              <a16:creationId xmlns:a16="http://schemas.microsoft.com/office/drawing/2014/main" id="{3EB4A9A3-0B69-D043-AF58-DD04DA9AD533}"/>
            </a:ext>
          </a:extLst>
        </xdr:cNvPr>
        <xdr:cNvPicPr>
          <a:picLocks noChangeAspect="1"/>
        </xdr:cNvPicPr>
      </xdr:nvPicPr>
      <xdr:blipFill rotWithShape="1">
        <a:blip xmlns:r="http://schemas.openxmlformats.org/officeDocument/2006/relationships" r:embed="rId1"/>
        <a:srcRect t="34816" r="70752"/>
        <a:stretch/>
      </xdr:blipFill>
      <xdr:spPr>
        <a:xfrm>
          <a:off x="0" y="0"/>
          <a:ext cx="2267339" cy="32956515"/>
        </a:xfrm>
        <a:prstGeom prst="rect">
          <a:avLst/>
        </a:prstGeom>
      </xdr:spPr>
    </xdr:pic>
    <xdr:clientData/>
  </xdr:twoCellAnchor>
  <xdr:twoCellAnchor>
    <xdr:from>
      <xdr:col>2</xdr:col>
      <xdr:colOff>120650</xdr:colOff>
      <xdr:row>4</xdr:row>
      <xdr:rowOff>146050</xdr:rowOff>
    </xdr:from>
    <xdr:to>
      <xdr:col>9</xdr:col>
      <xdr:colOff>127000</xdr:colOff>
      <xdr:row>21</xdr:row>
      <xdr:rowOff>0</xdr:rowOff>
    </xdr:to>
    <xdr:graphicFrame macro="">
      <xdr:nvGraphicFramePr>
        <xdr:cNvPr id="9" name="Chart 8">
          <a:extLst>
            <a:ext uri="{FF2B5EF4-FFF2-40B4-BE49-F238E27FC236}">
              <a16:creationId xmlns:a16="http://schemas.microsoft.com/office/drawing/2014/main" id="{39E4BFF3-1F73-7548-A6F7-DC409F72F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25400</xdr:colOff>
      <xdr:row>34</xdr:row>
      <xdr:rowOff>171236</xdr:rowOff>
    </xdr:to>
    <xdr:pic>
      <xdr:nvPicPr>
        <xdr:cNvPr id="10" name="Picture 9">
          <a:extLst>
            <a:ext uri="{FF2B5EF4-FFF2-40B4-BE49-F238E27FC236}">
              <a16:creationId xmlns:a16="http://schemas.microsoft.com/office/drawing/2014/main" id="{AE04946E-7A4B-624B-A28D-30BBA8483079}"/>
            </a:ext>
          </a:extLst>
        </xdr:cNvPr>
        <xdr:cNvPicPr>
          <a:picLocks noChangeAspect="1"/>
        </xdr:cNvPicPr>
      </xdr:nvPicPr>
      <xdr:blipFill rotWithShape="1">
        <a:blip xmlns:r="http://schemas.openxmlformats.org/officeDocument/2006/relationships" r:embed="rId1"/>
        <a:srcRect r="70752"/>
        <a:stretch/>
      </xdr:blipFill>
      <xdr:spPr>
        <a:xfrm>
          <a:off x="0" y="0"/>
          <a:ext cx="2273300" cy="10058400"/>
        </a:xfrm>
        <a:prstGeom prst="rect">
          <a:avLst/>
        </a:prstGeom>
      </xdr:spPr>
    </xdr:pic>
    <xdr:clientData/>
  </xdr:twoCellAnchor>
  <xdr:twoCellAnchor>
    <xdr:from>
      <xdr:col>9</xdr:col>
      <xdr:colOff>551483</xdr:colOff>
      <xdr:row>23</xdr:row>
      <xdr:rowOff>190240</xdr:rowOff>
    </xdr:from>
    <xdr:to>
      <xdr:col>14</xdr:col>
      <xdr:colOff>827715</xdr:colOff>
      <xdr:row>29</xdr:row>
      <xdr:rowOff>128503</xdr:rowOff>
    </xdr:to>
    <xdr:graphicFrame macro="">
      <xdr:nvGraphicFramePr>
        <xdr:cNvPr id="15" name="Chart 14">
          <a:extLst>
            <a:ext uri="{FF2B5EF4-FFF2-40B4-BE49-F238E27FC236}">
              <a16:creationId xmlns:a16="http://schemas.microsoft.com/office/drawing/2014/main" id="{F206CA6E-B080-C94A-A9FB-374E3030F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25400</xdr:colOff>
      <xdr:row>31</xdr:row>
      <xdr:rowOff>177800</xdr:rowOff>
    </xdr:from>
    <xdr:to>
      <xdr:col>8</xdr:col>
      <xdr:colOff>624417</xdr:colOff>
      <xdr:row>39</xdr:row>
      <xdr:rowOff>182385</xdr:rowOff>
    </xdr:to>
    <xdr:graphicFrame macro="">
      <xdr:nvGraphicFramePr>
        <xdr:cNvPr id="16" name="Chart 15">
          <a:extLst>
            <a:ext uri="{FF2B5EF4-FFF2-40B4-BE49-F238E27FC236}">
              <a16:creationId xmlns:a16="http://schemas.microsoft.com/office/drawing/2014/main" id="{FC495D5A-2CCB-8844-A1AF-75CCA140B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89606</xdr:colOff>
      <xdr:row>38</xdr:row>
      <xdr:rowOff>74436</xdr:rowOff>
    </xdr:from>
    <xdr:to>
      <xdr:col>7</xdr:col>
      <xdr:colOff>343606</xdr:colOff>
      <xdr:row>39</xdr:row>
      <xdr:rowOff>163336</xdr:rowOff>
    </xdr:to>
    <xdr:pic>
      <xdr:nvPicPr>
        <xdr:cNvPr id="17" name="Picture 16">
          <a:extLst>
            <a:ext uri="{FF2B5EF4-FFF2-40B4-BE49-F238E27FC236}">
              <a16:creationId xmlns:a16="http://schemas.microsoft.com/office/drawing/2014/main" id="{2606E021-75D4-AE4B-99FE-0D5A717998C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988506" y="8913636"/>
          <a:ext cx="3556000" cy="292100"/>
        </a:xfrm>
        <a:prstGeom prst="rect">
          <a:avLst/>
        </a:prstGeom>
      </xdr:spPr>
    </xdr:pic>
    <xdr:clientData/>
  </xdr:twoCellAnchor>
  <xdr:twoCellAnchor>
    <xdr:from>
      <xdr:col>3</xdr:col>
      <xdr:colOff>62090</xdr:colOff>
      <xdr:row>32</xdr:row>
      <xdr:rowOff>44802</xdr:rowOff>
    </xdr:from>
    <xdr:to>
      <xdr:col>7</xdr:col>
      <xdr:colOff>468490</xdr:colOff>
      <xdr:row>33</xdr:row>
      <xdr:rowOff>44802</xdr:rowOff>
    </xdr:to>
    <xdr:sp macro="" textlink="">
      <xdr:nvSpPr>
        <xdr:cNvPr id="18" name="TextBox 17">
          <a:extLst>
            <a:ext uri="{FF2B5EF4-FFF2-40B4-BE49-F238E27FC236}">
              <a16:creationId xmlns:a16="http://schemas.microsoft.com/office/drawing/2014/main" id="{163341E2-9C75-1D41-8FC6-8BB6AD785A11}"/>
            </a:ext>
          </a:extLst>
        </xdr:cNvPr>
        <xdr:cNvSpPr txBox="1"/>
      </xdr:nvSpPr>
      <xdr:spPr>
        <a:xfrm>
          <a:off x="3960990" y="7664802"/>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9</xdr:col>
      <xdr:colOff>564443</xdr:colOff>
      <xdr:row>31</xdr:row>
      <xdr:rowOff>165100</xdr:rowOff>
    </xdr:from>
    <xdr:to>
      <xdr:col>15</xdr:col>
      <xdr:colOff>11288</xdr:colOff>
      <xdr:row>40</xdr:row>
      <xdr:rowOff>1763</xdr:rowOff>
    </xdr:to>
    <xdr:graphicFrame macro="">
      <xdr:nvGraphicFramePr>
        <xdr:cNvPr id="19" name="Chart 18">
          <a:extLst>
            <a:ext uri="{FF2B5EF4-FFF2-40B4-BE49-F238E27FC236}">
              <a16:creationId xmlns:a16="http://schemas.microsoft.com/office/drawing/2014/main" id="{6BADCEF7-5915-6348-9D94-57EE3FCE7E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25400</xdr:colOff>
      <xdr:row>42</xdr:row>
      <xdr:rowOff>38100</xdr:rowOff>
    </xdr:from>
    <xdr:to>
      <xdr:col>8</xdr:col>
      <xdr:colOff>624417</xdr:colOff>
      <xdr:row>50</xdr:row>
      <xdr:rowOff>42685</xdr:rowOff>
    </xdr:to>
    <xdr:graphicFrame macro="">
      <xdr:nvGraphicFramePr>
        <xdr:cNvPr id="20" name="Chart 19">
          <a:extLst>
            <a:ext uri="{FF2B5EF4-FFF2-40B4-BE49-F238E27FC236}">
              <a16:creationId xmlns:a16="http://schemas.microsoft.com/office/drawing/2014/main" id="{6F4E88AC-74DC-D841-861C-B9722A6CE1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89606</xdr:colOff>
      <xdr:row>48</xdr:row>
      <xdr:rowOff>137936</xdr:rowOff>
    </xdr:from>
    <xdr:to>
      <xdr:col>7</xdr:col>
      <xdr:colOff>343606</xdr:colOff>
      <xdr:row>50</xdr:row>
      <xdr:rowOff>23636</xdr:rowOff>
    </xdr:to>
    <xdr:pic>
      <xdr:nvPicPr>
        <xdr:cNvPr id="21" name="Picture 20">
          <a:extLst>
            <a:ext uri="{FF2B5EF4-FFF2-40B4-BE49-F238E27FC236}">
              <a16:creationId xmlns:a16="http://schemas.microsoft.com/office/drawing/2014/main" id="{4D45BD1F-690A-F444-96B4-1281601F23F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988506" y="11009136"/>
          <a:ext cx="3556000" cy="292100"/>
        </a:xfrm>
        <a:prstGeom prst="rect">
          <a:avLst/>
        </a:prstGeom>
      </xdr:spPr>
    </xdr:pic>
    <xdr:clientData/>
  </xdr:twoCellAnchor>
  <xdr:twoCellAnchor>
    <xdr:from>
      <xdr:col>3</xdr:col>
      <xdr:colOff>62090</xdr:colOff>
      <xdr:row>42</xdr:row>
      <xdr:rowOff>108302</xdr:rowOff>
    </xdr:from>
    <xdr:to>
      <xdr:col>7</xdr:col>
      <xdr:colOff>468490</xdr:colOff>
      <xdr:row>43</xdr:row>
      <xdr:rowOff>108302</xdr:rowOff>
    </xdr:to>
    <xdr:sp macro="" textlink="">
      <xdr:nvSpPr>
        <xdr:cNvPr id="22" name="TextBox 21">
          <a:extLst>
            <a:ext uri="{FF2B5EF4-FFF2-40B4-BE49-F238E27FC236}">
              <a16:creationId xmlns:a16="http://schemas.microsoft.com/office/drawing/2014/main" id="{F700F955-B658-C949-A928-A9A9F7900A78}"/>
            </a:ext>
          </a:extLst>
        </xdr:cNvPr>
        <xdr:cNvSpPr txBox="1"/>
      </xdr:nvSpPr>
      <xdr:spPr>
        <a:xfrm>
          <a:off x="3960990" y="9760302"/>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9</xdr:col>
      <xdr:colOff>564443</xdr:colOff>
      <xdr:row>42</xdr:row>
      <xdr:rowOff>38100</xdr:rowOff>
    </xdr:from>
    <xdr:to>
      <xdr:col>15</xdr:col>
      <xdr:colOff>11288</xdr:colOff>
      <xdr:row>50</xdr:row>
      <xdr:rowOff>77963</xdr:rowOff>
    </xdr:to>
    <xdr:graphicFrame macro="">
      <xdr:nvGraphicFramePr>
        <xdr:cNvPr id="23" name="Chart 22">
          <a:extLst>
            <a:ext uri="{FF2B5EF4-FFF2-40B4-BE49-F238E27FC236}">
              <a16:creationId xmlns:a16="http://schemas.microsoft.com/office/drawing/2014/main" id="{0AD27330-7963-6242-968C-A7B707E41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25400</xdr:colOff>
      <xdr:row>52</xdr:row>
      <xdr:rowOff>152400</xdr:rowOff>
    </xdr:from>
    <xdr:to>
      <xdr:col>8</xdr:col>
      <xdr:colOff>624417</xdr:colOff>
      <xdr:row>60</xdr:row>
      <xdr:rowOff>156985</xdr:rowOff>
    </xdr:to>
    <xdr:graphicFrame macro="">
      <xdr:nvGraphicFramePr>
        <xdr:cNvPr id="24" name="Chart 23">
          <a:extLst>
            <a:ext uri="{FF2B5EF4-FFF2-40B4-BE49-F238E27FC236}">
              <a16:creationId xmlns:a16="http://schemas.microsoft.com/office/drawing/2014/main" id="{B8019205-01BB-A64C-A27A-1AF56BC7D2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xdr:col>
      <xdr:colOff>89606</xdr:colOff>
      <xdr:row>59</xdr:row>
      <xdr:rowOff>49036</xdr:rowOff>
    </xdr:from>
    <xdr:to>
      <xdr:col>7</xdr:col>
      <xdr:colOff>343606</xdr:colOff>
      <xdr:row>60</xdr:row>
      <xdr:rowOff>137935</xdr:rowOff>
    </xdr:to>
    <xdr:pic>
      <xdr:nvPicPr>
        <xdr:cNvPr id="25" name="Picture 24">
          <a:extLst>
            <a:ext uri="{FF2B5EF4-FFF2-40B4-BE49-F238E27FC236}">
              <a16:creationId xmlns:a16="http://schemas.microsoft.com/office/drawing/2014/main" id="{0611347C-959F-8247-83FC-FEDFC1355F9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988506" y="13155436"/>
          <a:ext cx="3556000" cy="292100"/>
        </a:xfrm>
        <a:prstGeom prst="rect">
          <a:avLst/>
        </a:prstGeom>
      </xdr:spPr>
    </xdr:pic>
    <xdr:clientData/>
  </xdr:twoCellAnchor>
  <xdr:twoCellAnchor>
    <xdr:from>
      <xdr:col>3</xdr:col>
      <xdr:colOff>62090</xdr:colOff>
      <xdr:row>53</xdr:row>
      <xdr:rowOff>19402</xdr:rowOff>
    </xdr:from>
    <xdr:to>
      <xdr:col>7</xdr:col>
      <xdr:colOff>468490</xdr:colOff>
      <xdr:row>54</xdr:row>
      <xdr:rowOff>19402</xdr:rowOff>
    </xdr:to>
    <xdr:sp macro="" textlink="">
      <xdr:nvSpPr>
        <xdr:cNvPr id="26" name="TextBox 25">
          <a:extLst>
            <a:ext uri="{FF2B5EF4-FFF2-40B4-BE49-F238E27FC236}">
              <a16:creationId xmlns:a16="http://schemas.microsoft.com/office/drawing/2014/main" id="{885965B7-F046-2D49-97F3-07E4DEC0BFAD}"/>
            </a:ext>
          </a:extLst>
        </xdr:cNvPr>
        <xdr:cNvSpPr txBox="1"/>
      </xdr:nvSpPr>
      <xdr:spPr>
        <a:xfrm>
          <a:off x="3960990" y="11906602"/>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9</xdr:col>
      <xdr:colOff>564443</xdr:colOff>
      <xdr:row>52</xdr:row>
      <xdr:rowOff>152400</xdr:rowOff>
    </xdr:from>
    <xdr:to>
      <xdr:col>15</xdr:col>
      <xdr:colOff>11288</xdr:colOff>
      <xdr:row>60</xdr:row>
      <xdr:rowOff>192263</xdr:rowOff>
    </xdr:to>
    <xdr:graphicFrame macro="">
      <xdr:nvGraphicFramePr>
        <xdr:cNvPr id="27" name="Chart 26">
          <a:extLst>
            <a:ext uri="{FF2B5EF4-FFF2-40B4-BE49-F238E27FC236}">
              <a16:creationId xmlns:a16="http://schemas.microsoft.com/office/drawing/2014/main" id="{FC045F29-928B-3E4A-B2BD-BFE04888D2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38100</xdr:colOff>
      <xdr:row>63</xdr:row>
      <xdr:rowOff>38100</xdr:rowOff>
    </xdr:from>
    <xdr:to>
      <xdr:col>8</xdr:col>
      <xdr:colOff>637117</xdr:colOff>
      <xdr:row>71</xdr:row>
      <xdr:rowOff>42685</xdr:rowOff>
    </xdr:to>
    <xdr:graphicFrame macro="">
      <xdr:nvGraphicFramePr>
        <xdr:cNvPr id="28" name="Chart 27">
          <a:extLst>
            <a:ext uri="{FF2B5EF4-FFF2-40B4-BE49-F238E27FC236}">
              <a16:creationId xmlns:a16="http://schemas.microsoft.com/office/drawing/2014/main" id="{D3A4D444-A0B6-F444-93DC-BA763B511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3</xdr:col>
      <xdr:colOff>102306</xdr:colOff>
      <xdr:row>69</xdr:row>
      <xdr:rowOff>137936</xdr:rowOff>
    </xdr:from>
    <xdr:to>
      <xdr:col>7</xdr:col>
      <xdr:colOff>356306</xdr:colOff>
      <xdr:row>71</xdr:row>
      <xdr:rowOff>23637</xdr:rowOff>
    </xdr:to>
    <xdr:pic>
      <xdr:nvPicPr>
        <xdr:cNvPr id="29" name="Picture 28">
          <a:extLst>
            <a:ext uri="{FF2B5EF4-FFF2-40B4-BE49-F238E27FC236}">
              <a16:creationId xmlns:a16="http://schemas.microsoft.com/office/drawing/2014/main" id="{33A545F7-1087-3C44-8806-8D0EBF38CCE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01206" y="15276336"/>
          <a:ext cx="3556000" cy="292100"/>
        </a:xfrm>
        <a:prstGeom prst="rect">
          <a:avLst/>
        </a:prstGeom>
      </xdr:spPr>
    </xdr:pic>
    <xdr:clientData/>
  </xdr:twoCellAnchor>
  <xdr:twoCellAnchor>
    <xdr:from>
      <xdr:col>3</xdr:col>
      <xdr:colOff>74790</xdr:colOff>
      <xdr:row>63</xdr:row>
      <xdr:rowOff>108302</xdr:rowOff>
    </xdr:from>
    <xdr:to>
      <xdr:col>7</xdr:col>
      <xdr:colOff>481190</xdr:colOff>
      <xdr:row>64</xdr:row>
      <xdr:rowOff>108302</xdr:rowOff>
    </xdr:to>
    <xdr:sp macro="" textlink="">
      <xdr:nvSpPr>
        <xdr:cNvPr id="30" name="TextBox 29">
          <a:extLst>
            <a:ext uri="{FF2B5EF4-FFF2-40B4-BE49-F238E27FC236}">
              <a16:creationId xmlns:a16="http://schemas.microsoft.com/office/drawing/2014/main" id="{732570D7-0EAB-144C-883A-FE0FB01CA77E}"/>
            </a:ext>
          </a:extLst>
        </xdr:cNvPr>
        <xdr:cNvSpPr txBox="1"/>
      </xdr:nvSpPr>
      <xdr:spPr>
        <a:xfrm>
          <a:off x="3973690" y="14027502"/>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9</xdr:col>
      <xdr:colOff>577143</xdr:colOff>
      <xdr:row>63</xdr:row>
      <xdr:rowOff>38100</xdr:rowOff>
    </xdr:from>
    <xdr:to>
      <xdr:col>15</xdr:col>
      <xdr:colOff>23988</xdr:colOff>
      <xdr:row>71</xdr:row>
      <xdr:rowOff>77963</xdr:rowOff>
    </xdr:to>
    <xdr:graphicFrame macro="">
      <xdr:nvGraphicFramePr>
        <xdr:cNvPr id="31" name="Chart 30">
          <a:extLst>
            <a:ext uri="{FF2B5EF4-FFF2-40B4-BE49-F238E27FC236}">
              <a16:creationId xmlns:a16="http://schemas.microsoft.com/office/drawing/2014/main" id="{868BF5DF-1B8F-2A4D-B714-AE69B3E8FD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50800</xdr:colOff>
      <xdr:row>73</xdr:row>
      <xdr:rowOff>127000</xdr:rowOff>
    </xdr:from>
    <xdr:to>
      <xdr:col>8</xdr:col>
      <xdr:colOff>649817</xdr:colOff>
      <xdr:row>81</xdr:row>
      <xdr:rowOff>131585</xdr:rowOff>
    </xdr:to>
    <xdr:graphicFrame macro="">
      <xdr:nvGraphicFramePr>
        <xdr:cNvPr id="32" name="Chart 31">
          <a:extLst>
            <a:ext uri="{FF2B5EF4-FFF2-40B4-BE49-F238E27FC236}">
              <a16:creationId xmlns:a16="http://schemas.microsoft.com/office/drawing/2014/main" id="{47CA0797-5CEC-AF42-B068-FEBCC2112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3</xdr:col>
      <xdr:colOff>115006</xdr:colOff>
      <xdr:row>80</xdr:row>
      <xdr:rowOff>23636</xdr:rowOff>
    </xdr:from>
    <xdr:to>
      <xdr:col>7</xdr:col>
      <xdr:colOff>369006</xdr:colOff>
      <xdr:row>81</xdr:row>
      <xdr:rowOff>112536</xdr:rowOff>
    </xdr:to>
    <xdr:pic>
      <xdr:nvPicPr>
        <xdr:cNvPr id="33" name="Picture 32">
          <a:extLst>
            <a:ext uri="{FF2B5EF4-FFF2-40B4-BE49-F238E27FC236}">
              <a16:creationId xmlns:a16="http://schemas.microsoft.com/office/drawing/2014/main" id="{83C3C08A-0F7A-6542-973B-6ACAAA0BA94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13906" y="17397236"/>
          <a:ext cx="3556000" cy="292100"/>
        </a:xfrm>
        <a:prstGeom prst="rect">
          <a:avLst/>
        </a:prstGeom>
      </xdr:spPr>
    </xdr:pic>
    <xdr:clientData/>
  </xdr:twoCellAnchor>
  <xdr:twoCellAnchor>
    <xdr:from>
      <xdr:col>3</xdr:col>
      <xdr:colOff>87490</xdr:colOff>
      <xdr:row>73</xdr:row>
      <xdr:rowOff>197202</xdr:rowOff>
    </xdr:from>
    <xdr:to>
      <xdr:col>7</xdr:col>
      <xdr:colOff>493890</xdr:colOff>
      <xdr:row>74</xdr:row>
      <xdr:rowOff>197202</xdr:rowOff>
    </xdr:to>
    <xdr:sp macro="" textlink="">
      <xdr:nvSpPr>
        <xdr:cNvPr id="34" name="TextBox 33">
          <a:extLst>
            <a:ext uri="{FF2B5EF4-FFF2-40B4-BE49-F238E27FC236}">
              <a16:creationId xmlns:a16="http://schemas.microsoft.com/office/drawing/2014/main" id="{7FB0550A-1899-4846-8F9D-6310670B8DCB}"/>
            </a:ext>
          </a:extLst>
        </xdr:cNvPr>
        <xdr:cNvSpPr txBox="1"/>
      </xdr:nvSpPr>
      <xdr:spPr>
        <a:xfrm>
          <a:off x="3986390" y="16148402"/>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9</xdr:col>
      <xdr:colOff>589843</xdr:colOff>
      <xdr:row>73</xdr:row>
      <xdr:rowOff>127000</xdr:rowOff>
    </xdr:from>
    <xdr:to>
      <xdr:col>15</xdr:col>
      <xdr:colOff>36688</xdr:colOff>
      <xdr:row>81</xdr:row>
      <xdr:rowOff>166863</xdr:rowOff>
    </xdr:to>
    <xdr:graphicFrame macro="">
      <xdr:nvGraphicFramePr>
        <xdr:cNvPr id="35" name="Chart 34">
          <a:extLst>
            <a:ext uri="{FF2B5EF4-FFF2-40B4-BE49-F238E27FC236}">
              <a16:creationId xmlns:a16="http://schemas.microsoft.com/office/drawing/2014/main" id="{8028E1A3-F543-AC48-A21A-B13DFA9D86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63500</xdr:colOff>
      <xdr:row>84</xdr:row>
      <xdr:rowOff>38100</xdr:rowOff>
    </xdr:from>
    <xdr:to>
      <xdr:col>8</xdr:col>
      <xdr:colOff>662517</xdr:colOff>
      <xdr:row>92</xdr:row>
      <xdr:rowOff>42685</xdr:rowOff>
    </xdr:to>
    <xdr:graphicFrame macro="">
      <xdr:nvGraphicFramePr>
        <xdr:cNvPr id="36" name="Chart 35">
          <a:extLst>
            <a:ext uri="{FF2B5EF4-FFF2-40B4-BE49-F238E27FC236}">
              <a16:creationId xmlns:a16="http://schemas.microsoft.com/office/drawing/2014/main" id="{10316C88-294E-FA47-9BDC-124E08B96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3</xdr:col>
      <xdr:colOff>127706</xdr:colOff>
      <xdr:row>90</xdr:row>
      <xdr:rowOff>137936</xdr:rowOff>
    </xdr:from>
    <xdr:to>
      <xdr:col>7</xdr:col>
      <xdr:colOff>381706</xdr:colOff>
      <xdr:row>92</xdr:row>
      <xdr:rowOff>23637</xdr:rowOff>
    </xdr:to>
    <xdr:pic>
      <xdr:nvPicPr>
        <xdr:cNvPr id="37" name="Picture 36">
          <a:extLst>
            <a:ext uri="{FF2B5EF4-FFF2-40B4-BE49-F238E27FC236}">
              <a16:creationId xmlns:a16="http://schemas.microsoft.com/office/drawing/2014/main" id="{01BA1568-3BE3-3747-B5F3-0DF9FBEFB37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26606" y="19543536"/>
          <a:ext cx="3556000" cy="292100"/>
        </a:xfrm>
        <a:prstGeom prst="rect">
          <a:avLst/>
        </a:prstGeom>
      </xdr:spPr>
    </xdr:pic>
    <xdr:clientData/>
  </xdr:twoCellAnchor>
  <xdr:twoCellAnchor>
    <xdr:from>
      <xdr:col>3</xdr:col>
      <xdr:colOff>100190</xdr:colOff>
      <xdr:row>84</xdr:row>
      <xdr:rowOff>108302</xdr:rowOff>
    </xdr:from>
    <xdr:to>
      <xdr:col>7</xdr:col>
      <xdr:colOff>506590</xdr:colOff>
      <xdr:row>85</xdr:row>
      <xdr:rowOff>108302</xdr:rowOff>
    </xdr:to>
    <xdr:sp macro="" textlink="">
      <xdr:nvSpPr>
        <xdr:cNvPr id="38" name="TextBox 37">
          <a:extLst>
            <a:ext uri="{FF2B5EF4-FFF2-40B4-BE49-F238E27FC236}">
              <a16:creationId xmlns:a16="http://schemas.microsoft.com/office/drawing/2014/main" id="{8708BDEE-7032-2644-9A35-0301C5360D0B}"/>
            </a:ext>
          </a:extLst>
        </xdr:cNvPr>
        <xdr:cNvSpPr txBox="1"/>
      </xdr:nvSpPr>
      <xdr:spPr>
        <a:xfrm>
          <a:off x="3999090" y="18294702"/>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9</xdr:col>
      <xdr:colOff>602543</xdr:colOff>
      <xdr:row>84</xdr:row>
      <xdr:rowOff>38100</xdr:rowOff>
    </xdr:from>
    <xdr:to>
      <xdr:col>15</xdr:col>
      <xdr:colOff>49388</xdr:colOff>
      <xdr:row>92</xdr:row>
      <xdr:rowOff>77963</xdr:rowOff>
    </xdr:to>
    <xdr:graphicFrame macro="">
      <xdr:nvGraphicFramePr>
        <xdr:cNvPr id="39" name="Chart 38">
          <a:extLst>
            <a:ext uri="{FF2B5EF4-FFF2-40B4-BE49-F238E27FC236}">
              <a16:creationId xmlns:a16="http://schemas.microsoft.com/office/drawing/2014/main" id="{86D04D80-1960-FE4E-B64E-E27377209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76200</xdr:colOff>
      <xdr:row>95</xdr:row>
      <xdr:rowOff>12700</xdr:rowOff>
    </xdr:from>
    <xdr:to>
      <xdr:col>8</xdr:col>
      <xdr:colOff>675217</xdr:colOff>
      <xdr:row>103</xdr:row>
      <xdr:rowOff>17285</xdr:rowOff>
    </xdr:to>
    <xdr:graphicFrame macro="">
      <xdr:nvGraphicFramePr>
        <xdr:cNvPr id="40" name="Chart 39">
          <a:extLst>
            <a:ext uri="{FF2B5EF4-FFF2-40B4-BE49-F238E27FC236}">
              <a16:creationId xmlns:a16="http://schemas.microsoft.com/office/drawing/2014/main" id="{B794E8D1-3872-6B4F-8458-37C3ECE93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3</xdr:col>
      <xdr:colOff>140406</xdr:colOff>
      <xdr:row>101</xdr:row>
      <xdr:rowOff>112536</xdr:rowOff>
    </xdr:from>
    <xdr:to>
      <xdr:col>7</xdr:col>
      <xdr:colOff>394406</xdr:colOff>
      <xdr:row>103</xdr:row>
      <xdr:rowOff>910</xdr:rowOff>
    </xdr:to>
    <xdr:pic>
      <xdr:nvPicPr>
        <xdr:cNvPr id="41" name="Picture 40">
          <a:extLst>
            <a:ext uri="{FF2B5EF4-FFF2-40B4-BE49-F238E27FC236}">
              <a16:creationId xmlns:a16="http://schemas.microsoft.com/office/drawing/2014/main" id="{979600B8-94FD-9F46-88A1-35DAA329B84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9306" y="21753336"/>
          <a:ext cx="3556000" cy="292100"/>
        </a:xfrm>
        <a:prstGeom prst="rect">
          <a:avLst/>
        </a:prstGeom>
      </xdr:spPr>
    </xdr:pic>
    <xdr:clientData/>
  </xdr:twoCellAnchor>
  <xdr:twoCellAnchor>
    <xdr:from>
      <xdr:col>3</xdr:col>
      <xdr:colOff>112890</xdr:colOff>
      <xdr:row>95</xdr:row>
      <xdr:rowOff>82902</xdr:rowOff>
    </xdr:from>
    <xdr:to>
      <xdr:col>7</xdr:col>
      <xdr:colOff>519290</xdr:colOff>
      <xdr:row>96</xdr:row>
      <xdr:rowOff>82902</xdr:rowOff>
    </xdr:to>
    <xdr:sp macro="" textlink="">
      <xdr:nvSpPr>
        <xdr:cNvPr id="42" name="TextBox 41">
          <a:extLst>
            <a:ext uri="{FF2B5EF4-FFF2-40B4-BE49-F238E27FC236}">
              <a16:creationId xmlns:a16="http://schemas.microsoft.com/office/drawing/2014/main" id="{2BD438FF-E283-F440-864C-22B4579DC996}"/>
            </a:ext>
          </a:extLst>
        </xdr:cNvPr>
        <xdr:cNvSpPr txBox="1"/>
      </xdr:nvSpPr>
      <xdr:spPr>
        <a:xfrm>
          <a:off x="4011790" y="20504502"/>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9</xdr:col>
      <xdr:colOff>615243</xdr:colOff>
      <xdr:row>95</xdr:row>
      <xdr:rowOff>12700</xdr:rowOff>
    </xdr:from>
    <xdr:to>
      <xdr:col>15</xdr:col>
      <xdr:colOff>62088</xdr:colOff>
      <xdr:row>103</xdr:row>
      <xdr:rowOff>52563</xdr:rowOff>
    </xdr:to>
    <xdr:graphicFrame macro="">
      <xdr:nvGraphicFramePr>
        <xdr:cNvPr id="43" name="Chart 42">
          <a:extLst>
            <a:ext uri="{FF2B5EF4-FFF2-40B4-BE49-F238E27FC236}">
              <a16:creationId xmlns:a16="http://schemas.microsoft.com/office/drawing/2014/main" id="{878CA11E-4771-B645-AB56-DF873D41C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50800</xdr:colOff>
      <xdr:row>105</xdr:row>
      <xdr:rowOff>152400</xdr:rowOff>
    </xdr:from>
    <xdr:to>
      <xdr:col>8</xdr:col>
      <xdr:colOff>649817</xdr:colOff>
      <xdr:row>113</xdr:row>
      <xdr:rowOff>156985</xdr:rowOff>
    </xdr:to>
    <xdr:graphicFrame macro="">
      <xdr:nvGraphicFramePr>
        <xdr:cNvPr id="44" name="Chart 43">
          <a:extLst>
            <a:ext uri="{FF2B5EF4-FFF2-40B4-BE49-F238E27FC236}">
              <a16:creationId xmlns:a16="http://schemas.microsoft.com/office/drawing/2014/main" id="{B5D74BAD-842C-474B-B047-B53E2B8C4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3</xdr:col>
      <xdr:colOff>115006</xdr:colOff>
      <xdr:row>112</xdr:row>
      <xdr:rowOff>49036</xdr:rowOff>
    </xdr:from>
    <xdr:to>
      <xdr:col>7</xdr:col>
      <xdr:colOff>369006</xdr:colOff>
      <xdr:row>113</xdr:row>
      <xdr:rowOff>137936</xdr:rowOff>
    </xdr:to>
    <xdr:pic>
      <xdr:nvPicPr>
        <xdr:cNvPr id="45" name="Picture 44">
          <a:extLst>
            <a:ext uri="{FF2B5EF4-FFF2-40B4-BE49-F238E27FC236}">
              <a16:creationId xmlns:a16="http://schemas.microsoft.com/office/drawing/2014/main" id="{A131FA33-6B54-BB4D-B786-3BC90FF1780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13906" y="23925036"/>
          <a:ext cx="3556000" cy="292100"/>
        </a:xfrm>
        <a:prstGeom prst="rect">
          <a:avLst/>
        </a:prstGeom>
      </xdr:spPr>
    </xdr:pic>
    <xdr:clientData/>
  </xdr:twoCellAnchor>
  <xdr:twoCellAnchor>
    <xdr:from>
      <xdr:col>3</xdr:col>
      <xdr:colOff>87490</xdr:colOff>
      <xdr:row>106</xdr:row>
      <xdr:rowOff>19402</xdr:rowOff>
    </xdr:from>
    <xdr:to>
      <xdr:col>7</xdr:col>
      <xdr:colOff>493890</xdr:colOff>
      <xdr:row>107</xdr:row>
      <xdr:rowOff>19402</xdr:rowOff>
    </xdr:to>
    <xdr:sp macro="" textlink="">
      <xdr:nvSpPr>
        <xdr:cNvPr id="46" name="TextBox 45">
          <a:extLst>
            <a:ext uri="{FF2B5EF4-FFF2-40B4-BE49-F238E27FC236}">
              <a16:creationId xmlns:a16="http://schemas.microsoft.com/office/drawing/2014/main" id="{1CCCD318-4E87-8A4E-91BC-430966434C62}"/>
            </a:ext>
          </a:extLst>
        </xdr:cNvPr>
        <xdr:cNvSpPr txBox="1"/>
      </xdr:nvSpPr>
      <xdr:spPr>
        <a:xfrm>
          <a:off x="3986390" y="22676202"/>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9</xdr:col>
      <xdr:colOff>589843</xdr:colOff>
      <xdr:row>105</xdr:row>
      <xdr:rowOff>152400</xdr:rowOff>
    </xdr:from>
    <xdr:to>
      <xdr:col>15</xdr:col>
      <xdr:colOff>36688</xdr:colOff>
      <xdr:row>113</xdr:row>
      <xdr:rowOff>192263</xdr:rowOff>
    </xdr:to>
    <xdr:graphicFrame macro="">
      <xdr:nvGraphicFramePr>
        <xdr:cNvPr id="47" name="Chart 46">
          <a:extLst>
            <a:ext uri="{FF2B5EF4-FFF2-40B4-BE49-F238E27FC236}">
              <a16:creationId xmlns:a16="http://schemas.microsoft.com/office/drawing/2014/main" id="{D8ABD32C-F2B3-2942-BCFA-362A73230D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330200</xdr:colOff>
      <xdr:row>5</xdr:row>
      <xdr:rowOff>190500</xdr:rowOff>
    </xdr:from>
    <xdr:to>
      <xdr:col>1</xdr:col>
      <xdr:colOff>12700</xdr:colOff>
      <xdr:row>7</xdr:row>
      <xdr:rowOff>63500</xdr:rowOff>
    </xdr:to>
    <xdr:sp macro="" textlink="">
      <xdr:nvSpPr>
        <xdr:cNvPr id="48" name="Rectangle 47">
          <a:hlinkClick xmlns:r="http://schemas.openxmlformats.org/officeDocument/2006/relationships" r:id="rId21"/>
          <a:extLst>
            <a:ext uri="{FF2B5EF4-FFF2-40B4-BE49-F238E27FC236}">
              <a16:creationId xmlns:a16="http://schemas.microsoft.com/office/drawing/2014/main" id="{98DC6FB0-DA12-8041-ADEA-AB9CED153E20}"/>
            </a:ext>
          </a:extLst>
        </xdr:cNvPr>
        <xdr:cNvSpPr/>
      </xdr:nvSpPr>
      <xdr:spPr>
        <a:xfrm>
          <a:off x="330200" y="12065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317500</xdr:colOff>
      <xdr:row>8</xdr:row>
      <xdr:rowOff>25400</xdr:rowOff>
    </xdr:from>
    <xdr:to>
      <xdr:col>1</xdr:col>
      <xdr:colOff>0</xdr:colOff>
      <xdr:row>9</xdr:row>
      <xdr:rowOff>88900</xdr:rowOff>
    </xdr:to>
    <xdr:sp macro="" textlink="">
      <xdr:nvSpPr>
        <xdr:cNvPr id="49" name="Rectangle 48">
          <a:hlinkClick xmlns:r="http://schemas.openxmlformats.org/officeDocument/2006/relationships" r:id="rId22"/>
          <a:extLst>
            <a:ext uri="{FF2B5EF4-FFF2-40B4-BE49-F238E27FC236}">
              <a16:creationId xmlns:a16="http://schemas.microsoft.com/office/drawing/2014/main" id="{9B2D9751-D5A6-804B-8881-CF528C45A1D2}"/>
            </a:ext>
          </a:extLst>
        </xdr:cNvPr>
        <xdr:cNvSpPr/>
      </xdr:nvSpPr>
      <xdr:spPr>
        <a:xfrm>
          <a:off x="317500" y="16637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317500</xdr:colOff>
      <xdr:row>10</xdr:row>
      <xdr:rowOff>63500</xdr:rowOff>
    </xdr:from>
    <xdr:to>
      <xdr:col>1</xdr:col>
      <xdr:colOff>0</xdr:colOff>
      <xdr:row>11</xdr:row>
      <xdr:rowOff>127000</xdr:rowOff>
    </xdr:to>
    <xdr:sp macro="" textlink="">
      <xdr:nvSpPr>
        <xdr:cNvPr id="50" name="Rectangle 49">
          <a:hlinkClick xmlns:r="http://schemas.openxmlformats.org/officeDocument/2006/relationships" r:id="rId23"/>
          <a:extLst>
            <a:ext uri="{FF2B5EF4-FFF2-40B4-BE49-F238E27FC236}">
              <a16:creationId xmlns:a16="http://schemas.microsoft.com/office/drawing/2014/main" id="{B34B8EB5-6995-CC46-B41F-3D48200306F0}"/>
            </a:ext>
          </a:extLst>
        </xdr:cNvPr>
        <xdr:cNvSpPr/>
      </xdr:nvSpPr>
      <xdr:spPr>
        <a:xfrm>
          <a:off x="317500" y="21336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330200</xdr:colOff>
      <xdr:row>12</xdr:row>
      <xdr:rowOff>139700</xdr:rowOff>
    </xdr:from>
    <xdr:to>
      <xdr:col>1</xdr:col>
      <xdr:colOff>12700</xdr:colOff>
      <xdr:row>13</xdr:row>
      <xdr:rowOff>203200</xdr:rowOff>
    </xdr:to>
    <xdr:sp macro="" textlink="">
      <xdr:nvSpPr>
        <xdr:cNvPr id="51" name="Rectangle 50">
          <a:hlinkClick xmlns:r="http://schemas.openxmlformats.org/officeDocument/2006/relationships" r:id="rId24"/>
          <a:extLst>
            <a:ext uri="{FF2B5EF4-FFF2-40B4-BE49-F238E27FC236}">
              <a16:creationId xmlns:a16="http://schemas.microsoft.com/office/drawing/2014/main" id="{92F81C05-1591-5C4C-9B69-B8D6175B5D1E}"/>
            </a:ext>
          </a:extLst>
        </xdr:cNvPr>
        <xdr:cNvSpPr/>
      </xdr:nvSpPr>
      <xdr:spPr>
        <a:xfrm>
          <a:off x="330200" y="26416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317500</xdr:colOff>
      <xdr:row>14</xdr:row>
      <xdr:rowOff>190500</xdr:rowOff>
    </xdr:from>
    <xdr:to>
      <xdr:col>1</xdr:col>
      <xdr:colOff>0</xdr:colOff>
      <xdr:row>15</xdr:row>
      <xdr:rowOff>38100</xdr:rowOff>
    </xdr:to>
    <xdr:sp macro="" textlink="">
      <xdr:nvSpPr>
        <xdr:cNvPr id="52" name="Rectangle 51">
          <a:hlinkClick xmlns:r="http://schemas.openxmlformats.org/officeDocument/2006/relationships" r:id="rId25"/>
          <a:extLst>
            <a:ext uri="{FF2B5EF4-FFF2-40B4-BE49-F238E27FC236}">
              <a16:creationId xmlns:a16="http://schemas.microsoft.com/office/drawing/2014/main" id="{BE6BA025-3B7C-C14B-8380-609F82B5E173}"/>
            </a:ext>
          </a:extLst>
        </xdr:cNvPr>
        <xdr:cNvSpPr/>
      </xdr:nvSpPr>
      <xdr:spPr>
        <a:xfrm>
          <a:off x="317500" y="31242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698500</xdr:colOff>
      <xdr:row>29</xdr:row>
      <xdr:rowOff>152400</xdr:rowOff>
    </xdr:from>
    <xdr:to>
      <xdr:col>3</xdr:col>
      <xdr:colOff>819262</xdr:colOff>
      <xdr:row>30</xdr:row>
      <xdr:rowOff>390276</xdr:rowOff>
    </xdr:to>
    <xdr:pic>
      <xdr:nvPicPr>
        <xdr:cNvPr id="2" name="Picture 1">
          <a:hlinkClick xmlns:r="http://schemas.openxmlformats.org/officeDocument/2006/relationships" r:id="rId23"/>
          <a:extLst>
            <a:ext uri="{FF2B5EF4-FFF2-40B4-BE49-F238E27FC236}">
              <a16:creationId xmlns:a16="http://schemas.microsoft.com/office/drawing/2014/main" id="{26EC8580-24ED-5B47-8E4D-947AF659E900}"/>
            </a:ext>
          </a:extLst>
        </xdr:cNvPr>
        <xdr:cNvPicPr>
          <a:picLocks noChangeAspect="1"/>
        </xdr:cNvPicPr>
      </xdr:nvPicPr>
      <xdr:blipFill rotWithShape="1">
        <a:blip xmlns:r="http://schemas.openxmlformats.org/officeDocument/2006/relationships" r:embed="rId26"/>
        <a:srcRect l="63564" t="47059" r="14541" b="47059"/>
        <a:stretch/>
      </xdr:blipFill>
      <xdr:spPr>
        <a:xfrm>
          <a:off x="2946400" y="7150100"/>
          <a:ext cx="1727200" cy="457200"/>
        </a:xfrm>
        <a:prstGeom prst="rect">
          <a:avLst/>
        </a:prstGeom>
      </xdr:spPr>
    </xdr:pic>
    <xdr:clientData/>
  </xdr:twoCellAnchor>
  <xdr:twoCellAnchor editAs="oneCell">
    <xdr:from>
      <xdr:col>1</xdr:col>
      <xdr:colOff>671541</xdr:colOff>
      <xdr:row>114</xdr:row>
      <xdr:rowOff>22058</xdr:rowOff>
    </xdr:from>
    <xdr:to>
      <xdr:col>3</xdr:col>
      <xdr:colOff>792303</xdr:colOff>
      <xdr:row>116</xdr:row>
      <xdr:rowOff>72858</xdr:rowOff>
    </xdr:to>
    <xdr:pic>
      <xdr:nvPicPr>
        <xdr:cNvPr id="3" name="Picture 2">
          <a:hlinkClick xmlns:r="http://schemas.openxmlformats.org/officeDocument/2006/relationships" r:id="rId27"/>
          <a:extLst>
            <a:ext uri="{FF2B5EF4-FFF2-40B4-BE49-F238E27FC236}">
              <a16:creationId xmlns:a16="http://schemas.microsoft.com/office/drawing/2014/main" id="{6A5F72D1-35E1-644F-97A2-B527D2DBE0EE}"/>
            </a:ext>
          </a:extLst>
        </xdr:cNvPr>
        <xdr:cNvPicPr>
          <a:picLocks noChangeAspect="1"/>
        </xdr:cNvPicPr>
      </xdr:nvPicPr>
      <xdr:blipFill rotWithShape="1">
        <a:blip xmlns:r="http://schemas.openxmlformats.org/officeDocument/2006/relationships" r:embed="rId26"/>
        <a:srcRect l="63564" t="47059" r="14541" b="47059"/>
        <a:stretch/>
      </xdr:blipFill>
      <xdr:spPr>
        <a:xfrm>
          <a:off x="2921892" y="24129777"/>
          <a:ext cx="1724972" cy="451852"/>
        </a:xfrm>
        <a:prstGeom prst="rect">
          <a:avLst/>
        </a:prstGeom>
      </xdr:spPr>
    </xdr:pic>
    <xdr:clientData/>
  </xdr:twoCellAnchor>
  <xdr:twoCellAnchor editAs="oneCell">
    <xdr:from>
      <xdr:col>1</xdr:col>
      <xdr:colOff>757099</xdr:colOff>
      <xdr:row>103</xdr:row>
      <xdr:rowOff>60380</xdr:rowOff>
    </xdr:from>
    <xdr:to>
      <xdr:col>4</xdr:col>
      <xdr:colOff>53475</xdr:colOff>
      <xdr:row>103</xdr:row>
      <xdr:rowOff>510732</xdr:rowOff>
    </xdr:to>
    <xdr:pic>
      <xdr:nvPicPr>
        <xdr:cNvPr id="4" name="Picture 3">
          <a:hlinkClick xmlns:r="http://schemas.openxmlformats.org/officeDocument/2006/relationships" r:id="rId28"/>
          <a:extLst>
            <a:ext uri="{FF2B5EF4-FFF2-40B4-BE49-F238E27FC236}">
              <a16:creationId xmlns:a16="http://schemas.microsoft.com/office/drawing/2014/main" id="{D15D34A3-21F1-D64C-BD96-EA3C49F8B0F8}"/>
            </a:ext>
          </a:extLst>
        </xdr:cNvPr>
        <xdr:cNvPicPr>
          <a:picLocks noChangeAspect="1"/>
        </xdr:cNvPicPr>
      </xdr:nvPicPr>
      <xdr:blipFill rotWithShape="1">
        <a:blip xmlns:r="http://schemas.openxmlformats.org/officeDocument/2006/relationships" r:embed="rId26"/>
        <a:srcRect l="63564" t="47059" r="14541" b="47059"/>
        <a:stretch/>
      </xdr:blipFill>
      <xdr:spPr>
        <a:xfrm>
          <a:off x="3007450" y="21962310"/>
          <a:ext cx="1724972" cy="451853"/>
        </a:xfrm>
        <a:prstGeom prst="rect">
          <a:avLst/>
        </a:prstGeom>
      </xdr:spPr>
    </xdr:pic>
    <xdr:clientData/>
  </xdr:twoCellAnchor>
  <xdr:twoCellAnchor editAs="oneCell">
    <xdr:from>
      <xdr:col>1</xdr:col>
      <xdr:colOff>621602</xdr:colOff>
      <xdr:row>40</xdr:row>
      <xdr:rowOff>68331</xdr:rowOff>
    </xdr:from>
    <xdr:to>
      <xdr:col>3</xdr:col>
      <xdr:colOff>742364</xdr:colOff>
      <xdr:row>40</xdr:row>
      <xdr:rowOff>515257</xdr:rowOff>
    </xdr:to>
    <xdr:pic>
      <xdr:nvPicPr>
        <xdr:cNvPr id="5" name="Picture 4">
          <a:hlinkClick xmlns:r="http://schemas.openxmlformats.org/officeDocument/2006/relationships" r:id="rId29"/>
          <a:extLst>
            <a:ext uri="{FF2B5EF4-FFF2-40B4-BE49-F238E27FC236}">
              <a16:creationId xmlns:a16="http://schemas.microsoft.com/office/drawing/2014/main" id="{FFAD09EE-D117-054C-AB94-FF393D95F5AE}"/>
            </a:ext>
          </a:extLst>
        </xdr:cNvPr>
        <xdr:cNvPicPr>
          <a:picLocks noChangeAspect="1"/>
        </xdr:cNvPicPr>
      </xdr:nvPicPr>
      <xdr:blipFill rotWithShape="1">
        <a:blip xmlns:r="http://schemas.openxmlformats.org/officeDocument/2006/relationships" r:embed="rId26"/>
        <a:srcRect l="63564" t="47059" r="14541" b="47059"/>
        <a:stretch/>
      </xdr:blipFill>
      <xdr:spPr>
        <a:xfrm>
          <a:off x="2876209" y="10028556"/>
          <a:ext cx="1718964" cy="446926"/>
        </a:xfrm>
        <a:prstGeom prst="rect">
          <a:avLst/>
        </a:prstGeom>
      </xdr:spPr>
    </xdr:pic>
    <xdr:clientData/>
  </xdr:twoCellAnchor>
  <xdr:twoCellAnchor editAs="oneCell">
    <xdr:from>
      <xdr:col>1</xdr:col>
      <xdr:colOff>705407</xdr:colOff>
      <xdr:row>92</xdr:row>
      <xdr:rowOff>139700</xdr:rowOff>
    </xdr:from>
    <xdr:to>
      <xdr:col>4</xdr:col>
      <xdr:colOff>1783</xdr:colOff>
      <xdr:row>93</xdr:row>
      <xdr:rowOff>390275</xdr:rowOff>
    </xdr:to>
    <xdr:pic>
      <xdr:nvPicPr>
        <xdr:cNvPr id="6" name="Picture 5">
          <a:hlinkClick xmlns:r="http://schemas.openxmlformats.org/officeDocument/2006/relationships" r:id="rId30"/>
          <a:extLst>
            <a:ext uri="{FF2B5EF4-FFF2-40B4-BE49-F238E27FC236}">
              <a16:creationId xmlns:a16="http://schemas.microsoft.com/office/drawing/2014/main" id="{2F1DD541-5994-8C47-978E-977BE3A8728F}"/>
            </a:ext>
          </a:extLst>
        </xdr:cNvPr>
        <xdr:cNvPicPr>
          <a:picLocks noChangeAspect="1"/>
        </xdr:cNvPicPr>
      </xdr:nvPicPr>
      <xdr:blipFill rotWithShape="1">
        <a:blip xmlns:r="http://schemas.openxmlformats.org/officeDocument/2006/relationships" r:embed="rId26"/>
        <a:srcRect l="63564" t="47059" r="14541" b="47059"/>
        <a:stretch/>
      </xdr:blipFill>
      <xdr:spPr>
        <a:xfrm>
          <a:off x="2955758" y="19835840"/>
          <a:ext cx="1724972" cy="451853"/>
        </a:xfrm>
        <a:prstGeom prst="rect">
          <a:avLst/>
        </a:prstGeom>
      </xdr:spPr>
    </xdr:pic>
    <xdr:clientData/>
  </xdr:twoCellAnchor>
  <xdr:twoCellAnchor editAs="oneCell">
    <xdr:from>
      <xdr:col>1</xdr:col>
      <xdr:colOff>679562</xdr:colOff>
      <xdr:row>81</xdr:row>
      <xdr:rowOff>200304</xdr:rowOff>
    </xdr:from>
    <xdr:to>
      <xdr:col>3</xdr:col>
      <xdr:colOff>800324</xdr:colOff>
      <xdr:row>82</xdr:row>
      <xdr:rowOff>450128</xdr:rowOff>
    </xdr:to>
    <xdr:pic>
      <xdr:nvPicPr>
        <xdr:cNvPr id="7" name="Picture 6">
          <a:hlinkClick xmlns:r="http://schemas.openxmlformats.org/officeDocument/2006/relationships" r:id="rId31"/>
          <a:extLst>
            <a:ext uri="{FF2B5EF4-FFF2-40B4-BE49-F238E27FC236}">
              <a16:creationId xmlns:a16="http://schemas.microsoft.com/office/drawing/2014/main" id="{E4BFABB6-4F28-C54C-BFE9-38B9CCAA0518}"/>
            </a:ext>
          </a:extLst>
        </xdr:cNvPr>
        <xdr:cNvPicPr>
          <a:picLocks noChangeAspect="1"/>
        </xdr:cNvPicPr>
      </xdr:nvPicPr>
      <xdr:blipFill rotWithShape="1">
        <a:blip xmlns:r="http://schemas.openxmlformats.org/officeDocument/2006/relationships" r:embed="rId26"/>
        <a:srcRect l="63564" t="47059" r="14541" b="47059"/>
        <a:stretch/>
      </xdr:blipFill>
      <xdr:spPr>
        <a:xfrm>
          <a:off x="2929913" y="17690655"/>
          <a:ext cx="1724972" cy="451852"/>
        </a:xfrm>
        <a:prstGeom prst="rect">
          <a:avLst/>
        </a:prstGeom>
      </xdr:spPr>
    </xdr:pic>
    <xdr:clientData/>
  </xdr:twoCellAnchor>
  <xdr:twoCellAnchor editAs="oneCell">
    <xdr:from>
      <xdr:col>1</xdr:col>
      <xdr:colOff>631436</xdr:colOff>
      <xdr:row>71</xdr:row>
      <xdr:rowOff>104942</xdr:rowOff>
    </xdr:from>
    <xdr:to>
      <xdr:col>3</xdr:col>
      <xdr:colOff>751084</xdr:colOff>
      <xdr:row>71</xdr:row>
      <xdr:rowOff>555294</xdr:rowOff>
    </xdr:to>
    <xdr:pic>
      <xdr:nvPicPr>
        <xdr:cNvPr id="8" name="Picture 7">
          <a:hlinkClick xmlns:r="http://schemas.openxmlformats.org/officeDocument/2006/relationships" r:id="rId32"/>
          <a:extLst>
            <a:ext uri="{FF2B5EF4-FFF2-40B4-BE49-F238E27FC236}">
              <a16:creationId xmlns:a16="http://schemas.microsoft.com/office/drawing/2014/main" id="{B92A919D-5132-C54E-82A2-56BBA0549335}"/>
            </a:ext>
          </a:extLst>
        </xdr:cNvPr>
        <xdr:cNvPicPr>
          <a:picLocks noChangeAspect="1"/>
        </xdr:cNvPicPr>
      </xdr:nvPicPr>
      <xdr:blipFill rotWithShape="1">
        <a:blip xmlns:r="http://schemas.openxmlformats.org/officeDocument/2006/relationships" r:embed="rId26"/>
        <a:srcRect l="63564" t="47059" r="14541" b="47059"/>
        <a:stretch/>
      </xdr:blipFill>
      <xdr:spPr>
        <a:xfrm>
          <a:off x="2881787" y="15590030"/>
          <a:ext cx="1723858" cy="451853"/>
        </a:xfrm>
        <a:prstGeom prst="rect">
          <a:avLst/>
        </a:prstGeom>
      </xdr:spPr>
    </xdr:pic>
    <xdr:clientData/>
  </xdr:twoCellAnchor>
  <xdr:twoCellAnchor editAs="oneCell">
    <xdr:from>
      <xdr:col>1</xdr:col>
      <xdr:colOff>626757</xdr:colOff>
      <xdr:row>61</xdr:row>
      <xdr:rowOff>56816</xdr:rowOff>
    </xdr:from>
    <xdr:to>
      <xdr:col>3</xdr:col>
      <xdr:colOff>747519</xdr:colOff>
      <xdr:row>61</xdr:row>
      <xdr:rowOff>504494</xdr:rowOff>
    </xdr:to>
    <xdr:pic>
      <xdr:nvPicPr>
        <xdr:cNvPr id="53" name="Picture 52">
          <a:hlinkClick xmlns:r="http://schemas.openxmlformats.org/officeDocument/2006/relationships" r:id="rId33"/>
          <a:extLst>
            <a:ext uri="{FF2B5EF4-FFF2-40B4-BE49-F238E27FC236}">
              <a16:creationId xmlns:a16="http://schemas.microsoft.com/office/drawing/2014/main" id="{4E876E8E-834D-124A-8F31-E59696F9650C}"/>
            </a:ext>
          </a:extLst>
        </xdr:cNvPr>
        <xdr:cNvPicPr>
          <a:picLocks noChangeAspect="1"/>
        </xdr:cNvPicPr>
      </xdr:nvPicPr>
      <xdr:blipFill rotWithShape="1">
        <a:blip xmlns:r="http://schemas.openxmlformats.org/officeDocument/2006/relationships" r:embed="rId26"/>
        <a:srcRect l="63564" t="47059" r="14541" b="47059"/>
        <a:stretch/>
      </xdr:blipFill>
      <xdr:spPr>
        <a:xfrm>
          <a:off x="2877108" y="13536641"/>
          <a:ext cx="1724972" cy="449179"/>
        </a:xfrm>
        <a:prstGeom prst="rect">
          <a:avLst/>
        </a:prstGeom>
      </xdr:spPr>
    </xdr:pic>
    <xdr:clientData/>
  </xdr:twoCellAnchor>
  <xdr:twoCellAnchor editAs="oneCell">
    <xdr:from>
      <xdr:col>1</xdr:col>
      <xdr:colOff>667753</xdr:colOff>
      <xdr:row>50</xdr:row>
      <xdr:rowOff>129937</xdr:rowOff>
    </xdr:from>
    <xdr:to>
      <xdr:col>3</xdr:col>
      <xdr:colOff>788515</xdr:colOff>
      <xdr:row>50</xdr:row>
      <xdr:rowOff>580288</xdr:rowOff>
    </xdr:to>
    <xdr:pic>
      <xdr:nvPicPr>
        <xdr:cNvPr id="54" name="Picture 53">
          <a:hlinkClick xmlns:r="http://schemas.openxmlformats.org/officeDocument/2006/relationships" r:id="rId34"/>
          <a:extLst>
            <a:ext uri="{FF2B5EF4-FFF2-40B4-BE49-F238E27FC236}">
              <a16:creationId xmlns:a16="http://schemas.microsoft.com/office/drawing/2014/main" id="{C3140D2B-1A01-FF49-A52B-CCB23F19B818}"/>
            </a:ext>
          </a:extLst>
        </xdr:cNvPr>
        <xdr:cNvPicPr>
          <a:picLocks noChangeAspect="1"/>
        </xdr:cNvPicPr>
      </xdr:nvPicPr>
      <xdr:blipFill rotWithShape="1">
        <a:blip xmlns:r="http://schemas.openxmlformats.org/officeDocument/2006/relationships" r:embed="rId26"/>
        <a:srcRect l="63564" t="47059" r="14541" b="47059"/>
        <a:stretch/>
      </xdr:blipFill>
      <xdr:spPr>
        <a:xfrm>
          <a:off x="2922360" y="12872746"/>
          <a:ext cx="1718964" cy="450351"/>
        </a:xfrm>
        <a:prstGeom prst="rect">
          <a:avLst/>
        </a:prstGeom>
      </xdr:spPr>
    </xdr:pic>
    <xdr:clientData/>
  </xdr:twoCellAnchor>
  <xdr:twoCellAnchor>
    <xdr:from>
      <xdr:col>2</xdr:col>
      <xdr:colOff>22946</xdr:colOff>
      <xdr:row>23</xdr:row>
      <xdr:rowOff>196049</xdr:rowOff>
    </xdr:from>
    <xdr:to>
      <xdr:col>8</xdr:col>
      <xdr:colOff>717170</xdr:colOff>
      <xdr:row>29</xdr:row>
      <xdr:rowOff>110518</xdr:rowOff>
    </xdr:to>
    <xdr:graphicFrame macro="">
      <xdr:nvGraphicFramePr>
        <xdr:cNvPr id="55" name="Chart 54">
          <a:extLst>
            <a:ext uri="{FF2B5EF4-FFF2-40B4-BE49-F238E27FC236}">
              <a16:creationId xmlns:a16="http://schemas.microsoft.com/office/drawing/2014/main" id="{3F59B617-7D85-614F-9BBB-6F777C0847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xdr:col>
      <xdr:colOff>89456</xdr:colOff>
      <xdr:row>28</xdr:row>
      <xdr:rowOff>220911</xdr:rowOff>
    </xdr:from>
    <xdr:to>
      <xdr:col>7</xdr:col>
      <xdr:colOff>342845</xdr:colOff>
      <xdr:row>29</xdr:row>
      <xdr:rowOff>87030</xdr:rowOff>
    </xdr:to>
    <xdr:pic>
      <xdr:nvPicPr>
        <xdr:cNvPr id="13" name="Picture 12">
          <a:extLst>
            <a:ext uri="{FF2B5EF4-FFF2-40B4-BE49-F238E27FC236}">
              <a16:creationId xmlns:a16="http://schemas.microsoft.com/office/drawing/2014/main" id="{FB528803-9C86-759F-78DE-0918AFEBE7C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938334" y="8126013"/>
          <a:ext cx="3570940" cy="293772"/>
        </a:xfrm>
        <a:prstGeom prst="rect">
          <a:avLst/>
        </a:prstGeom>
      </xdr:spPr>
    </xdr:pic>
    <xdr:clientData/>
  </xdr:twoCellAnchor>
  <xdr:twoCellAnchor editAs="oneCell">
    <xdr:from>
      <xdr:col>2</xdr:col>
      <xdr:colOff>103674</xdr:colOff>
      <xdr:row>3</xdr:row>
      <xdr:rowOff>116633</xdr:rowOff>
    </xdr:from>
    <xdr:to>
      <xdr:col>11</xdr:col>
      <xdr:colOff>411584</xdr:colOff>
      <xdr:row>3</xdr:row>
      <xdr:rowOff>1101531</xdr:rowOff>
    </xdr:to>
    <xdr:pic>
      <xdr:nvPicPr>
        <xdr:cNvPr id="12" name="Picture 11">
          <a:extLst>
            <a:ext uri="{FF2B5EF4-FFF2-40B4-BE49-F238E27FC236}">
              <a16:creationId xmlns:a16="http://schemas.microsoft.com/office/drawing/2014/main" id="{8D393256-3D1E-AD5E-3223-ED3E24F3CB46}"/>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t="26677" b="60651"/>
        <a:stretch/>
      </xdr:blipFill>
      <xdr:spPr>
        <a:xfrm>
          <a:off x="3123164" y="738674"/>
          <a:ext cx="7772400" cy="984898"/>
        </a:xfrm>
        <a:prstGeom prst="rect">
          <a:avLst/>
        </a:prstGeom>
      </xdr:spPr>
    </xdr:pic>
    <xdr:clientData/>
  </xdr:twoCellAnchor>
</xdr:wsDr>
</file>

<file path=xl/drawings/drawing17.xml><?xml version="1.0" encoding="utf-8"?>
<c:userShapes xmlns:c="http://schemas.openxmlformats.org/drawingml/2006/chart">
  <cdr:relSizeAnchor xmlns:cdr="http://schemas.openxmlformats.org/drawingml/2006/chartDrawing">
    <cdr:from>
      <cdr:x>0.15006</cdr:x>
      <cdr:y>0.04615</cdr:y>
    </cdr:from>
    <cdr:to>
      <cdr:x>0.81147</cdr:x>
      <cdr:y>0.16923</cdr:y>
    </cdr:to>
    <cdr:sp macro="" textlink="">
      <cdr:nvSpPr>
        <cdr:cNvPr id="2" name="TextBox 28">
          <a:extLst xmlns:a="http://schemas.openxmlformats.org/drawingml/2006/main">
            <a:ext uri="{FF2B5EF4-FFF2-40B4-BE49-F238E27FC236}">
              <a16:creationId xmlns:a16="http://schemas.microsoft.com/office/drawing/2014/main" id="{4C337869-8F8F-F9B3-86A4-B2781A8BE1D7}"/>
            </a:ext>
          </a:extLst>
        </cdr:cNvPr>
        <cdr:cNvSpPr txBox="1"/>
      </cdr:nvSpPr>
      <cdr:spPr>
        <a:xfrm xmlns:a="http://schemas.openxmlformats.org/drawingml/2006/main">
          <a:off x="850900" y="76200"/>
          <a:ext cx="3750589" cy="20320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521252</xdr:colOff>
      <xdr:row>25</xdr:row>
      <xdr:rowOff>101600</xdr:rowOff>
    </xdr:from>
    <xdr:to>
      <xdr:col>0</xdr:col>
      <xdr:colOff>3215861</xdr:colOff>
      <xdr:row>27</xdr:row>
      <xdr:rowOff>167861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B50E10F-0656-F248-841D-7EB9D5CA683D}"/>
            </a:ext>
          </a:extLst>
        </xdr:cNvPr>
        <xdr:cNvSpPr/>
      </xdr:nvSpPr>
      <xdr:spPr>
        <a:xfrm>
          <a:off x="521252" y="5181600"/>
          <a:ext cx="1742109" cy="47266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584200</xdr:colOff>
      <xdr:row>2</xdr:row>
      <xdr:rowOff>76200</xdr:rowOff>
    </xdr:from>
    <xdr:to>
      <xdr:col>11</xdr:col>
      <xdr:colOff>101600</xdr:colOff>
      <xdr:row>12</xdr:row>
      <xdr:rowOff>152400</xdr:rowOff>
    </xdr:to>
    <xdr:pic>
      <xdr:nvPicPr>
        <xdr:cNvPr id="6" name="Picture 5">
          <a:extLst>
            <a:ext uri="{FF2B5EF4-FFF2-40B4-BE49-F238E27FC236}">
              <a16:creationId xmlns:a16="http://schemas.microsoft.com/office/drawing/2014/main" id="{5129239C-90F1-724E-8111-47F0CE1F7A61}"/>
            </a:ext>
          </a:extLst>
        </xdr:cNvPr>
        <xdr:cNvPicPr>
          <a:picLocks noChangeAspect="1"/>
        </xdr:cNvPicPr>
      </xdr:nvPicPr>
      <xdr:blipFill rotWithShape="1">
        <a:blip xmlns:r="http://schemas.openxmlformats.org/officeDocument/2006/relationships" r:embed="rId2"/>
        <a:srcRect b="79040"/>
        <a:stretch/>
      </xdr:blipFill>
      <xdr:spPr>
        <a:xfrm>
          <a:off x="2844800" y="482600"/>
          <a:ext cx="7772400" cy="2108200"/>
        </a:xfrm>
        <a:prstGeom prst="rect">
          <a:avLst/>
        </a:prstGeom>
      </xdr:spPr>
    </xdr:pic>
    <xdr:clientData/>
  </xdr:twoCellAnchor>
  <xdr:twoCellAnchor editAs="oneCell">
    <xdr:from>
      <xdr:col>0</xdr:col>
      <xdr:colOff>0</xdr:colOff>
      <xdr:row>0</xdr:row>
      <xdr:rowOff>0</xdr:rowOff>
    </xdr:from>
    <xdr:to>
      <xdr:col>1</xdr:col>
      <xdr:colOff>12700</xdr:colOff>
      <xdr:row>21</xdr:row>
      <xdr:rowOff>0</xdr:rowOff>
    </xdr:to>
    <xdr:pic>
      <xdr:nvPicPr>
        <xdr:cNvPr id="15" name="Picture 14">
          <a:extLst>
            <a:ext uri="{FF2B5EF4-FFF2-40B4-BE49-F238E27FC236}">
              <a16:creationId xmlns:a16="http://schemas.microsoft.com/office/drawing/2014/main" id="{F3DFB458-186E-F8CF-8E9C-84A29465EEE1}"/>
            </a:ext>
          </a:extLst>
        </xdr:cNvPr>
        <xdr:cNvPicPr>
          <a:picLocks noChangeAspect="1"/>
        </xdr:cNvPicPr>
      </xdr:nvPicPr>
      <xdr:blipFill rotWithShape="1">
        <a:blip xmlns:r="http://schemas.openxmlformats.org/officeDocument/2006/relationships" r:embed="rId3"/>
        <a:srcRect r="70752" b="57576"/>
        <a:stretch/>
      </xdr:blipFill>
      <xdr:spPr>
        <a:xfrm>
          <a:off x="0" y="0"/>
          <a:ext cx="2273300" cy="4267200"/>
        </a:xfrm>
        <a:prstGeom prst="rect">
          <a:avLst/>
        </a:prstGeom>
      </xdr:spPr>
    </xdr:pic>
    <xdr:clientData/>
  </xdr:twoCellAnchor>
  <xdr:twoCellAnchor>
    <xdr:from>
      <xdr:col>0</xdr:col>
      <xdr:colOff>368300</xdr:colOff>
      <xdr:row>6</xdr:row>
      <xdr:rowOff>25400</xdr:rowOff>
    </xdr:from>
    <xdr:to>
      <xdr:col>1</xdr:col>
      <xdr:colOff>0</xdr:colOff>
      <xdr:row>7</xdr:row>
      <xdr:rowOff>88900</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C2F93774-C3D2-CB11-F316-356E4C7572FD}"/>
            </a:ext>
          </a:extLst>
        </xdr:cNvPr>
        <xdr:cNvSpPr/>
      </xdr:nvSpPr>
      <xdr:spPr>
        <a:xfrm>
          <a:off x="368300" y="1244600"/>
          <a:ext cx="18923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381000</xdr:colOff>
      <xdr:row>8</xdr:row>
      <xdr:rowOff>76200</xdr:rowOff>
    </xdr:from>
    <xdr:to>
      <xdr:col>1</xdr:col>
      <xdr:colOff>12700</xdr:colOff>
      <xdr:row>9</xdr:row>
      <xdr:rowOff>139700</xdr:rowOff>
    </xdr:to>
    <xdr:sp macro="" textlink="">
      <xdr:nvSpPr>
        <xdr:cNvPr id="17" name="Rectangle 16">
          <a:hlinkClick xmlns:r="http://schemas.openxmlformats.org/officeDocument/2006/relationships" r:id="rId5"/>
          <a:extLst>
            <a:ext uri="{FF2B5EF4-FFF2-40B4-BE49-F238E27FC236}">
              <a16:creationId xmlns:a16="http://schemas.microsoft.com/office/drawing/2014/main" id="{024E3CE2-B596-904B-8393-5A1C39462810}"/>
            </a:ext>
          </a:extLst>
        </xdr:cNvPr>
        <xdr:cNvSpPr/>
      </xdr:nvSpPr>
      <xdr:spPr>
        <a:xfrm>
          <a:off x="381000" y="1701800"/>
          <a:ext cx="18923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393700</xdr:colOff>
      <xdr:row>10</xdr:row>
      <xdr:rowOff>88900</xdr:rowOff>
    </xdr:from>
    <xdr:to>
      <xdr:col>1</xdr:col>
      <xdr:colOff>25400</xdr:colOff>
      <xdr:row>11</xdr:row>
      <xdr:rowOff>152400</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90AB76EC-EE75-314E-AAD5-C9C1827340C9}"/>
            </a:ext>
          </a:extLst>
        </xdr:cNvPr>
        <xdr:cNvSpPr/>
      </xdr:nvSpPr>
      <xdr:spPr>
        <a:xfrm>
          <a:off x="393700" y="2120900"/>
          <a:ext cx="18923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381000</xdr:colOff>
      <xdr:row>13</xdr:row>
      <xdr:rowOff>25400</xdr:rowOff>
    </xdr:from>
    <xdr:to>
      <xdr:col>1</xdr:col>
      <xdr:colOff>12700</xdr:colOff>
      <xdr:row>14</xdr:row>
      <xdr:rowOff>88900</xdr:rowOff>
    </xdr:to>
    <xdr:sp macro="" textlink="">
      <xdr:nvSpPr>
        <xdr:cNvPr id="19" name="Rectangle 18">
          <a:hlinkClick xmlns:r="http://schemas.openxmlformats.org/officeDocument/2006/relationships" r:id="rId7"/>
          <a:extLst>
            <a:ext uri="{FF2B5EF4-FFF2-40B4-BE49-F238E27FC236}">
              <a16:creationId xmlns:a16="http://schemas.microsoft.com/office/drawing/2014/main" id="{68D6EE6E-CF32-ED4C-88DC-3B8EBC58D325}"/>
            </a:ext>
          </a:extLst>
        </xdr:cNvPr>
        <xdr:cNvSpPr/>
      </xdr:nvSpPr>
      <xdr:spPr>
        <a:xfrm>
          <a:off x="381000" y="2667000"/>
          <a:ext cx="18923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571499</xdr:colOff>
      <xdr:row>12</xdr:row>
      <xdr:rowOff>152400</xdr:rowOff>
    </xdr:from>
    <xdr:to>
      <xdr:col>11</xdr:col>
      <xdr:colOff>120998</xdr:colOff>
      <xdr:row>20</xdr:row>
      <xdr:rowOff>177800</xdr:rowOff>
    </xdr:to>
    <xdr:pic>
      <xdr:nvPicPr>
        <xdr:cNvPr id="4" name="Picture 3">
          <a:extLst>
            <a:ext uri="{FF2B5EF4-FFF2-40B4-BE49-F238E27FC236}">
              <a16:creationId xmlns:a16="http://schemas.microsoft.com/office/drawing/2014/main" id="{D38E0462-A6C0-C6DB-BD91-FDF420DB3604}"/>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894" b="84848"/>
        <a:stretch/>
      </xdr:blipFill>
      <xdr:spPr>
        <a:xfrm>
          <a:off x="2832099" y="2590800"/>
          <a:ext cx="7804499" cy="165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521252</xdr:colOff>
      <xdr:row>25</xdr:row>
      <xdr:rowOff>101600</xdr:rowOff>
    </xdr:from>
    <xdr:to>
      <xdr:col>0</xdr:col>
      <xdr:colOff>3215861</xdr:colOff>
      <xdr:row>27</xdr:row>
      <xdr:rowOff>167861</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A5B51B4D-DDD7-D941-8F49-3258B9A72C40}"/>
            </a:ext>
          </a:extLst>
        </xdr:cNvPr>
        <xdr:cNvSpPr/>
      </xdr:nvSpPr>
      <xdr:spPr>
        <a:xfrm>
          <a:off x="521252" y="5071165"/>
          <a:ext cx="2694609" cy="46382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1</xdr:col>
      <xdr:colOff>25400</xdr:colOff>
      <xdr:row>115</xdr:row>
      <xdr:rowOff>12700</xdr:rowOff>
    </xdr:to>
    <xdr:pic>
      <xdr:nvPicPr>
        <xdr:cNvPr id="15" name="Picture 14">
          <a:extLst>
            <a:ext uri="{FF2B5EF4-FFF2-40B4-BE49-F238E27FC236}">
              <a16:creationId xmlns:a16="http://schemas.microsoft.com/office/drawing/2014/main" id="{EFB934B0-71C8-9C40-BEDA-F36BB6FB300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4126" r="58511"/>
        <a:stretch/>
      </xdr:blipFill>
      <xdr:spPr>
        <a:xfrm>
          <a:off x="0" y="0"/>
          <a:ext cx="2286000" cy="23380700"/>
        </a:xfrm>
        <a:prstGeom prst="rect">
          <a:avLst/>
        </a:prstGeom>
      </xdr:spPr>
    </xdr:pic>
    <xdr:clientData/>
  </xdr:twoCellAnchor>
  <xdr:twoCellAnchor editAs="oneCell">
    <xdr:from>
      <xdr:col>0</xdr:col>
      <xdr:colOff>0</xdr:colOff>
      <xdr:row>0</xdr:row>
      <xdr:rowOff>0</xdr:rowOff>
    </xdr:from>
    <xdr:to>
      <xdr:col>1</xdr:col>
      <xdr:colOff>25400</xdr:colOff>
      <xdr:row>49</xdr:row>
      <xdr:rowOff>101600</xdr:rowOff>
    </xdr:to>
    <xdr:pic>
      <xdr:nvPicPr>
        <xdr:cNvPr id="2" name="Picture 1">
          <a:extLst>
            <a:ext uri="{FF2B5EF4-FFF2-40B4-BE49-F238E27FC236}">
              <a16:creationId xmlns:a16="http://schemas.microsoft.com/office/drawing/2014/main" id="{5A5CB152-DF90-64E8-ABDA-D4360835ED99}"/>
            </a:ext>
          </a:extLst>
        </xdr:cNvPr>
        <xdr:cNvPicPr>
          <a:picLocks noChangeAspect="1"/>
        </xdr:cNvPicPr>
      </xdr:nvPicPr>
      <xdr:blipFill rotWithShape="1">
        <a:blip xmlns:r="http://schemas.openxmlformats.org/officeDocument/2006/relationships" r:embed="rId3"/>
        <a:srcRect r="70588"/>
        <a:stretch/>
      </xdr:blipFill>
      <xdr:spPr>
        <a:xfrm>
          <a:off x="0" y="0"/>
          <a:ext cx="2286000" cy="10058400"/>
        </a:xfrm>
        <a:prstGeom prst="rect">
          <a:avLst/>
        </a:prstGeom>
      </xdr:spPr>
    </xdr:pic>
    <xdr:clientData/>
  </xdr:twoCellAnchor>
  <xdr:twoCellAnchor>
    <xdr:from>
      <xdr:col>0</xdr:col>
      <xdr:colOff>393700</xdr:colOff>
      <xdr:row>8</xdr:row>
      <xdr:rowOff>50800</xdr:rowOff>
    </xdr:from>
    <xdr:to>
      <xdr:col>1</xdr:col>
      <xdr:colOff>12700</xdr:colOff>
      <xdr:row>9</xdr:row>
      <xdr:rowOff>127000</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2FFB55C7-17AA-1EEE-EA9E-8E8A34AEA610}"/>
            </a:ext>
          </a:extLst>
        </xdr:cNvPr>
        <xdr:cNvSpPr/>
      </xdr:nvSpPr>
      <xdr:spPr>
        <a:xfrm>
          <a:off x="393700" y="1676400"/>
          <a:ext cx="18796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406400</xdr:colOff>
      <xdr:row>10</xdr:row>
      <xdr:rowOff>88900</xdr:rowOff>
    </xdr:from>
    <xdr:to>
      <xdr:col>1</xdr:col>
      <xdr:colOff>25400</xdr:colOff>
      <xdr:row>11</xdr:row>
      <xdr:rowOff>165100</xdr:rowOff>
    </xdr:to>
    <xdr:sp macro="" textlink="">
      <xdr:nvSpPr>
        <xdr:cNvPr id="20" name="Rectangle 19">
          <a:hlinkClick xmlns:r="http://schemas.openxmlformats.org/officeDocument/2006/relationships" r:id="rId5"/>
          <a:extLst>
            <a:ext uri="{FF2B5EF4-FFF2-40B4-BE49-F238E27FC236}">
              <a16:creationId xmlns:a16="http://schemas.microsoft.com/office/drawing/2014/main" id="{EC0CD26A-DC48-AC41-8A0A-6B1BD6963A34}"/>
            </a:ext>
          </a:extLst>
        </xdr:cNvPr>
        <xdr:cNvSpPr/>
      </xdr:nvSpPr>
      <xdr:spPr>
        <a:xfrm>
          <a:off x="406400" y="2120900"/>
          <a:ext cx="18796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393700</xdr:colOff>
      <xdr:row>13</xdr:row>
      <xdr:rowOff>0</xdr:rowOff>
    </xdr:from>
    <xdr:to>
      <xdr:col>1</xdr:col>
      <xdr:colOff>12700</xdr:colOff>
      <xdr:row>14</xdr:row>
      <xdr:rowOff>76200</xdr:rowOff>
    </xdr:to>
    <xdr:sp macro="" textlink="">
      <xdr:nvSpPr>
        <xdr:cNvPr id="21" name="Rectangle 20">
          <a:hlinkClick xmlns:r="http://schemas.openxmlformats.org/officeDocument/2006/relationships" r:id="rId6"/>
          <a:extLst>
            <a:ext uri="{FF2B5EF4-FFF2-40B4-BE49-F238E27FC236}">
              <a16:creationId xmlns:a16="http://schemas.microsoft.com/office/drawing/2014/main" id="{C72999B0-9BC1-2A4D-85E4-B7198FCCFF74}"/>
            </a:ext>
          </a:extLst>
        </xdr:cNvPr>
        <xdr:cNvSpPr/>
      </xdr:nvSpPr>
      <xdr:spPr>
        <a:xfrm>
          <a:off x="393700" y="2641600"/>
          <a:ext cx="18796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393700</xdr:colOff>
      <xdr:row>15</xdr:row>
      <xdr:rowOff>38100</xdr:rowOff>
    </xdr:from>
    <xdr:to>
      <xdr:col>1</xdr:col>
      <xdr:colOff>12700</xdr:colOff>
      <xdr:row>16</xdr:row>
      <xdr:rowOff>114300</xdr:rowOff>
    </xdr:to>
    <xdr:sp macro="" textlink="">
      <xdr:nvSpPr>
        <xdr:cNvPr id="22" name="Rectangle 21">
          <a:hlinkClick xmlns:r="http://schemas.openxmlformats.org/officeDocument/2006/relationships" r:id="rId7"/>
          <a:extLst>
            <a:ext uri="{FF2B5EF4-FFF2-40B4-BE49-F238E27FC236}">
              <a16:creationId xmlns:a16="http://schemas.microsoft.com/office/drawing/2014/main" id="{E69BC836-EC27-4748-9781-8FF11F0BEFFE}"/>
            </a:ext>
          </a:extLst>
        </xdr:cNvPr>
        <xdr:cNvSpPr/>
      </xdr:nvSpPr>
      <xdr:spPr>
        <a:xfrm>
          <a:off x="393700" y="3086100"/>
          <a:ext cx="18796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543560</xdr:colOff>
      <xdr:row>2</xdr:row>
      <xdr:rowOff>88899</xdr:rowOff>
    </xdr:from>
    <xdr:to>
      <xdr:col>11</xdr:col>
      <xdr:colOff>251460</xdr:colOff>
      <xdr:row>59</xdr:row>
      <xdr:rowOff>78602</xdr:rowOff>
    </xdr:to>
    <xdr:pic>
      <xdr:nvPicPr>
        <xdr:cNvPr id="6" name="Picture 5">
          <a:extLst>
            <a:ext uri="{FF2B5EF4-FFF2-40B4-BE49-F238E27FC236}">
              <a16:creationId xmlns:a16="http://schemas.microsoft.com/office/drawing/2014/main" id="{612BFAC1-41C5-B744-9462-7FF5245DF67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4494" b="4494"/>
        <a:stretch/>
      </xdr:blipFill>
      <xdr:spPr>
        <a:xfrm>
          <a:off x="2804160" y="495299"/>
          <a:ext cx="7962900" cy="11572103"/>
        </a:xfrm>
        <a:prstGeom prst="rect">
          <a:avLst/>
        </a:prstGeom>
      </xdr:spPr>
    </xdr:pic>
    <xdr:clientData/>
  </xdr:twoCellAnchor>
  <xdr:twoCellAnchor editAs="oneCell">
    <xdr:from>
      <xdr:col>1</xdr:col>
      <xdr:colOff>508000</xdr:colOff>
      <xdr:row>84</xdr:row>
      <xdr:rowOff>114299</xdr:rowOff>
    </xdr:from>
    <xdr:to>
      <xdr:col>11</xdr:col>
      <xdr:colOff>203200</xdr:colOff>
      <xdr:row>113</xdr:row>
      <xdr:rowOff>190500</xdr:rowOff>
    </xdr:to>
    <xdr:pic>
      <xdr:nvPicPr>
        <xdr:cNvPr id="8" name="Picture 7">
          <a:extLst>
            <a:ext uri="{FF2B5EF4-FFF2-40B4-BE49-F238E27FC236}">
              <a16:creationId xmlns:a16="http://schemas.microsoft.com/office/drawing/2014/main" id="{2ADE893E-696C-B260-505F-B8A6760AD99E}"/>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639" t="2004" r="639" b="50822"/>
        <a:stretch/>
      </xdr:blipFill>
      <xdr:spPr>
        <a:xfrm>
          <a:off x="2768600" y="17183099"/>
          <a:ext cx="7950200" cy="5969001"/>
        </a:xfrm>
        <a:prstGeom prst="rect">
          <a:avLst/>
        </a:prstGeom>
      </xdr:spPr>
    </xdr:pic>
    <xdr:clientData/>
  </xdr:twoCellAnchor>
  <xdr:twoCellAnchor editAs="oneCell">
    <xdr:from>
      <xdr:col>2</xdr:col>
      <xdr:colOff>12699</xdr:colOff>
      <xdr:row>59</xdr:row>
      <xdr:rowOff>12700</xdr:rowOff>
    </xdr:from>
    <xdr:to>
      <xdr:col>11</xdr:col>
      <xdr:colOff>0</xdr:colOff>
      <xdr:row>83</xdr:row>
      <xdr:rowOff>2464</xdr:rowOff>
    </xdr:to>
    <xdr:pic>
      <xdr:nvPicPr>
        <xdr:cNvPr id="13" name="Picture 12">
          <a:extLst>
            <a:ext uri="{FF2B5EF4-FFF2-40B4-BE49-F238E27FC236}">
              <a16:creationId xmlns:a16="http://schemas.microsoft.com/office/drawing/2014/main" id="{8B05E982-2D13-6A80-B3FC-5D28682D3286}"/>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9477" t="7143" r="11804" b="19029"/>
        <a:stretch/>
      </xdr:blipFill>
      <xdr:spPr>
        <a:xfrm>
          <a:off x="3098799" y="12001500"/>
          <a:ext cx="7416801" cy="48633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2273300</xdr:colOff>
      <xdr:row>156</xdr:row>
      <xdr:rowOff>12700</xdr:rowOff>
    </xdr:to>
    <xdr:pic>
      <xdr:nvPicPr>
        <xdr:cNvPr id="85" name="Picture 84">
          <a:extLst>
            <a:ext uri="{FF2B5EF4-FFF2-40B4-BE49-F238E27FC236}">
              <a16:creationId xmlns:a16="http://schemas.microsoft.com/office/drawing/2014/main" id="{1D54D8B7-6B25-F343-96AF-E9C42A1CB432}"/>
            </a:ext>
          </a:extLst>
        </xdr:cNvPr>
        <xdr:cNvPicPr>
          <a:picLocks noChangeAspect="1"/>
        </xdr:cNvPicPr>
      </xdr:nvPicPr>
      <xdr:blipFill rotWithShape="1">
        <a:blip xmlns:r="http://schemas.openxmlformats.org/officeDocument/2006/relationships" r:embed="rId1"/>
        <a:srcRect t="33459" r="70752"/>
        <a:stretch/>
      </xdr:blipFill>
      <xdr:spPr>
        <a:xfrm>
          <a:off x="0" y="0"/>
          <a:ext cx="2273300" cy="31711900"/>
        </a:xfrm>
        <a:prstGeom prst="rect">
          <a:avLst/>
        </a:prstGeom>
      </xdr:spPr>
    </xdr:pic>
    <xdr:clientData/>
  </xdr:twoCellAnchor>
  <xdr:twoCellAnchor editAs="oneCell">
    <xdr:from>
      <xdr:col>0</xdr:col>
      <xdr:colOff>0</xdr:colOff>
      <xdr:row>0</xdr:row>
      <xdr:rowOff>0</xdr:rowOff>
    </xdr:from>
    <xdr:to>
      <xdr:col>0</xdr:col>
      <xdr:colOff>2273300</xdr:colOff>
      <xdr:row>49</xdr:row>
      <xdr:rowOff>101600</xdr:rowOff>
    </xdr:to>
    <xdr:pic>
      <xdr:nvPicPr>
        <xdr:cNvPr id="4" name="Picture 3">
          <a:extLst>
            <a:ext uri="{FF2B5EF4-FFF2-40B4-BE49-F238E27FC236}">
              <a16:creationId xmlns:a16="http://schemas.microsoft.com/office/drawing/2014/main" id="{CE2DE1D4-479C-BB83-89F1-E72A9196F80D}"/>
            </a:ext>
          </a:extLst>
        </xdr:cNvPr>
        <xdr:cNvPicPr>
          <a:picLocks noChangeAspect="1"/>
        </xdr:cNvPicPr>
      </xdr:nvPicPr>
      <xdr:blipFill rotWithShape="1">
        <a:blip xmlns:r="http://schemas.openxmlformats.org/officeDocument/2006/relationships" r:embed="rId1"/>
        <a:srcRect r="70752"/>
        <a:stretch/>
      </xdr:blipFill>
      <xdr:spPr>
        <a:xfrm>
          <a:off x="0" y="0"/>
          <a:ext cx="2273300" cy="10058400"/>
        </a:xfrm>
        <a:prstGeom prst="rect">
          <a:avLst/>
        </a:prstGeom>
      </xdr:spPr>
    </xdr:pic>
    <xdr:clientData/>
  </xdr:twoCellAnchor>
  <xdr:twoCellAnchor>
    <xdr:from>
      <xdr:col>0</xdr:col>
      <xdr:colOff>381000</xdr:colOff>
      <xdr:row>6</xdr:row>
      <xdr:rowOff>0</xdr:rowOff>
    </xdr:from>
    <xdr:to>
      <xdr:col>0</xdr:col>
      <xdr:colOff>2273300</xdr:colOff>
      <xdr:row>7</xdr:row>
      <xdr:rowOff>114300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8628B4C-E137-A4DF-FFFA-B680CF89CE9E}"/>
            </a:ext>
          </a:extLst>
        </xdr:cNvPr>
        <xdr:cNvSpPr/>
      </xdr:nvSpPr>
      <xdr:spPr>
        <a:xfrm>
          <a:off x="381000" y="1219200"/>
          <a:ext cx="1892300" cy="317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381000</xdr:colOff>
      <xdr:row>10</xdr:row>
      <xdr:rowOff>88900</xdr:rowOff>
    </xdr:from>
    <xdr:to>
      <xdr:col>0</xdr:col>
      <xdr:colOff>2273300</xdr:colOff>
      <xdr:row>12</xdr:row>
      <xdr:rowOff>0</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72B7B8E5-F248-F941-A048-E1CEE0E87AAE}"/>
            </a:ext>
          </a:extLst>
        </xdr:cNvPr>
        <xdr:cNvSpPr/>
      </xdr:nvSpPr>
      <xdr:spPr>
        <a:xfrm>
          <a:off x="381000" y="2120900"/>
          <a:ext cx="1892300" cy="317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368300</xdr:colOff>
      <xdr:row>12</xdr:row>
      <xdr:rowOff>190500</xdr:rowOff>
    </xdr:from>
    <xdr:to>
      <xdr:col>0</xdr:col>
      <xdr:colOff>2260600</xdr:colOff>
      <xdr:row>14</xdr:row>
      <xdr:rowOff>101600</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CB870C9D-429D-9144-9229-9A673E815E24}"/>
            </a:ext>
          </a:extLst>
        </xdr:cNvPr>
        <xdr:cNvSpPr/>
      </xdr:nvSpPr>
      <xdr:spPr>
        <a:xfrm>
          <a:off x="368300" y="2628900"/>
          <a:ext cx="1892300" cy="317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381000</xdr:colOff>
      <xdr:row>15</xdr:row>
      <xdr:rowOff>50800</xdr:rowOff>
    </xdr:from>
    <xdr:to>
      <xdr:col>0</xdr:col>
      <xdr:colOff>2273300</xdr:colOff>
      <xdr:row>16</xdr:row>
      <xdr:rowOff>165100</xdr:rowOff>
    </xdr:to>
    <xdr:sp macro="" textlink="">
      <xdr:nvSpPr>
        <xdr:cNvPr id="9" name="Rectangle 8">
          <a:hlinkClick xmlns:r="http://schemas.openxmlformats.org/officeDocument/2006/relationships" r:id="rId5"/>
          <a:extLst>
            <a:ext uri="{FF2B5EF4-FFF2-40B4-BE49-F238E27FC236}">
              <a16:creationId xmlns:a16="http://schemas.microsoft.com/office/drawing/2014/main" id="{A74322DD-53C2-9B4E-8645-C67947D262CF}"/>
            </a:ext>
          </a:extLst>
        </xdr:cNvPr>
        <xdr:cNvSpPr/>
      </xdr:nvSpPr>
      <xdr:spPr>
        <a:xfrm>
          <a:off x="381000" y="3098800"/>
          <a:ext cx="1892300" cy="317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101600</xdr:colOff>
      <xdr:row>3</xdr:row>
      <xdr:rowOff>0</xdr:rowOff>
    </xdr:from>
    <xdr:to>
      <xdr:col>10</xdr:col>
      <xdr:colOff>444500</xdr:colOff>
      <xdr:row>8</xdr:row>
      <xdr:rowOff>101600</xdr:rowOff>
    </xdr:to>
    <xdr:pic>
      <xdr:nvPicPr>
        <xdr:cNvPr id="86" name="Picture 85">
          <a:extLst>
            <a:ext uri="{FF2B5EF4-FFF2-40B4-BE49-F238E27FC236}">
              <a16:creationId xmlns:a16="http://schemas.microsoft.com/office/drawing/2014/main" id="{4AD37E80-0600-F14D-FABC-5D9D0495C26B}"/>
            </a:ext>
          </a:extLst>
        </xdr:cNvPr>
        <xdr:cNvPicPr>
          <a:picLocks noChangeAspect="1"/>
        </xdr:cNvPicPr>
      </xdr:nvPicPr>
      <xdr:blipFill rotWithShape="1">
        <a:blip xmlns:r="http://schemas.openxmlformats.org/officeDocument/2006/relationships" r:embed="rId6"/>
        <a:srcRect b="85621"/>
        <a:stretch/>
      </xdr:blipFill>
      <xdr:spPr>
        <a:xfrm>
          <a:off x="3327400" y="609600"/>
          <a:ext cx="7772400" cy="1117600"/>
        </a:xfrm>
        <a:prstGeom prst="rect">
          <a:avLst/>
        </a:prstGeom>
      </xdr:spPr>
    </xdr:pic>
    <xdr:clientData/>
  </xdr:twoCellAnchor>
  <xdr:twoCellAnchor editAs="oneCell">
    <xdr:from>
      <xdr:col>0</xdr:col>
      <xdr:colOff>2569196</xdr:colOff>
      <xdr:row>7</xdr:row>
      <xdr:rowOff>189770</xdr:rowOff>
    </xdr:from>
    <xdr:to>
      <xdr:col>20</xdr:col>
      <xdr:colOff>277358</xdr:colOff>
      <xdr:row>89</xdr:row>
      <xdr:rowOff>175173</xdr:rowOff>
    </xdr:to>
    <xdr:pic>
      <xdr:nvPicPr>
        <xdr:cNvPr id="14" name="Picture 13">
          <a:extLst>
            <a:ext uri="{FF2B5EF4-FFF2-40B4-BE49-F238E27FC236}">
              <a16:creationId xmlns:a16="http://schemas.microsoft.com/office/drawing/2014/main" id="{313BA4D5-E441-8FAA-9467-5E4DDCF7436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69196" y="1620345"/>
          <a:ext cx="16743564" cy="16743564"/>
        </a:xfrm>
        <a:prstGeom prst="rect">
          <a:avLst/>
        </a:prstGeom>
      </xdr:spPr>
    </xdr:pic>
    <xdr:clientData/>
  </xdr:twoCellAnchor>
  <xdr:twoCellAnchor editAs="oneCell">
    <xdr:from>
      <xdr:col>0</xdr:col>
      <xdr:colOff>2554597</xdr:colOff>
      <xdr:row>87</xdr:row>
      <xdr:rowOff>102183</xdr:rowOff>
    </xdr:from>
    <xdr:to>
      <xdr:col>20</xdr:col>
      <xdr:colOff>277357</xdr:colOff>
      <xdr:row>154</xdr:row>
      <xdr:rowOff>58390</xdr:rowOff>
    </xdr:to>
    <xdr:pic>
      <xdr:nvPicPr>
        <xdr:cNvPr id="11" name="Picture 10">
          <a:extLst>
            <a:ext uri="{FF2B5EF4-FFF2-40B4-BE49-F238E27FC236}">
              <a16:creationId xmlns:a16="http://schemas.microsoft.com/office/drawing/2014/main" id="{580ACCDD-053F-E1D9-30A3-9764B83253EE}"/>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2191" b="11902"/>
        <a:stretch/>
      </xdr:blipFill>
      <xdr:spPr>
        <a:xfrm>
          <a:off x="2554597" y="17882183"/>
          <a:ext cx="16758162" cy="136488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512417</xdr:colOff>
      <xdr:row>22</xdr:row>
      <xdr:rowOff>26504</xdr:rowOff>
    </xdr:from>
    <xdr:to>
      <xdr:col>0</xdr:col>
      <xdr:colOff>3218070</xdr:colOff>
      <xdr:row>24</xdr:row>
      <xdr:rowOff>37548</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166023A4-4493-0843-959D-A8C83AEFB9D2}"/>
            </a:ext>
          </a:extLst>
        </xdr:cNvPr>
        <xdr:cNvSpPr/>
      </xdr:nvSpPr>
      <xdr:spPr>
        <a:xfrm>
          <a:off x="512417" y="4200939"/>
          <a:ext cx="2705653" cy="40860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510210</xdr:colOff>
      <xdr:row>26</xdr:row>
      <xdr:rowOff>68470</xdr:rowOff>
    </xdr:from>
    <xdr:to>
      <xdr:col>0</xdr:col>
      <xdr:colOff>3215863</xdr:colOff>
      <xdr:row>27</xdr:row>
      <xdr:rowOff>79514</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C913CA6A-345F-0C41-9251-E1FDF4B09AFC}"/>
            </a:ext>
          </a:extLst>
        </xdr:cNvPr>
        <xdr:cNvSpPr/>
      </xdr:nvSpPr>
      <xdr:spPr>
        <a:xfrm>
          <a:off x="510210" y="5038035"/>
          <a:ext cx="2705653" cy="40860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0</xdr:colOff>
      <xdr:row>1</xdr:row>
      <xdr:rowOff>114300</xdr:rowOff>
    </xdr:from>
    <xdr:to>
      <xdr:col>4</xdr:col>
      <xdr:colOff>25400</xdr:colOff>
      <xdr:row>6</xdr:row>
      <xdr:rowOff>76200</xdr:rowOff>
    </xdr:to>
    <xdr:pic>
      <xdr:nvPicPr>
        <xdr:cNvPr id="11" name="Picture 10">
          <a:extLst>
            <a:ext uri="{FF2B5EF4-FFF2-40B4-BE49-F238E27FC236}">
              <a16:creationId xmlns:a16="http://schemas.microsoft.com/office/drawing/2014/main" id="{7926E272-3BBB-1588-A9E1-EBCB66D9FEA0}"/>
            </a:ext>
          </a:extLst>
        </xdr:cNvPr>
        <xdr:cNvPicPr>
          <a:picLocks noChangeAspect="1"/>
        </xdr:cNvPicPr>
      </xdr:nvPicPr>
      <xdr:blipFill rotWithShape="1">
        <a:blip xmlns:r="http://schemas.openxmlformats.org/officeDocument/2006/relationships" r:embed="rId3"/>
        <a:srcRect b="87418"/>
        <a:stretch/>
      </xdr:blipFill>
      <xdr:spPr>
        <a:xfrm>
          <a:off x="4051300" y="317500"/>
          <a:ext cx="7772400" cy="977900"/>
        </a:xfrm>
        <a:prstGeom prst="rect">
          <a:avLst/>
        </a:prstGeom>
      </xdr:spPr>
    </xdr:pic>
    <xdr:clientData/>
  </xdr:twoCellAnchor>
  <xdr:twoCellAnchor editAs="oneCell">
    <xdr:from>
      <xdr:col>6</xdr:col>
      <xdr:colOff>800100</xdr:colOff>
      <xdr:row>2</xdr:row>
      <xdr:rowOff>12700</xdr:rowOff>
    </xdr:from>
    <xdr:to>
      <xdr:col>11</xdr:col>
      <xdr:colOff>609600</xdr:colOff>
      <xdr:row>31</xdr:row>
      <xdr:rowOff>63500</xdr:rowOff>
    </xdr:to>
    <xdr:pic>
      <xdr:nvPicPr>
        <xdr:cNvPr id="15" name="Picture 14">
          <a:extLst>
            <a:ext uri="{FF2B5EF4-FFF2-40B4-BE49-F238E27FC236}">
              <a16:creationId xmlns:a16="http://schemas.microsoft.com/office/drawing/2014/main" id="{0DB3A7E3-BDAC-C916-375E-28AF610C607F}"/>
            </a:ext>
          </a:extLst>
        </xdr:cNvPr>
        <xdr:cNvPicPr>
          <a:picLocks noChangeAspect="1"/>
        </xdr:cNvPicPr>
      </xdr:nvPicPr>
      <xdr:blipFill rotWithShape="1">
        <a:blip xmlns:r="http://schemas.openxmlformats.org/officeDocument/2006/relationships" r:embed="rId4"/>
        <a:srcRect l="2124" t="2652" r="47222" b="22096"/>
        <a:stretch/>
      </xdr:blipFill>
      <xdr:spPr>
        <a:xfrm>
          <a:off x="16357600" y="419100"/>
          <a:ext cx="3937000" cy="7569200"/>
        </a:xfrm>
        <a:prstGeom prst="rect">
          <a:avLst/>
        </a:prstGeom>
      </xdr:spPr>
    </xdr:pic>
    <xdr:clientData/>
  </xdr:twoCellAnchor>
  <xdr:twoCellAnchor>
    <xdr:from>
      <xdr:col>3</xdr:col>
      <xdr:colOff>4470400</xdr:colOff>
      <xdr:row>30</xdr:row>
      <xdr:rowOff>0</xdr:rowOff>
    </xdr:from>
    <xdr:to>
      <xdr:col>6</xdr:col>
      <xdr:colOff>368300</xdr:colOff>
      <xdr:row>38</xdr:row>
      <xdr:rowOff>50800</xdr:rowOff>
    </xdr:to>
    <xdr:graphicFrame macro="">
      <xdr:nvGraphicFramePr>
        <xdr:cNvPr id="23" name="Chart 22">
          <a:extLst>
            <a:ext uri="{FF2B5EF4-FFF2-40B4-BE49-F238E27FC236}">
              <a16:creationId xmlns:a16="http://schemas.microsoft.com/office/drawing/2014/main" id="{46200D05-DFA7-0822-32E0-A88233E8A2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387350</xdr:colOff>
      <xdr:row>30</xdr:row>
      <xdr:rowOff>0</xdr:rowOff>
    </xdr:from>
    <xdr:to>
      <xdr:col>3</xdr:col>
      <xdr:colOff>3708400</xdr:colOff>
      <xdr:row>38</xdr:row>
      <xdr:rowOff>38100</xdr:rowOff>
    </xdr:to>
    <xdr:grpSp>
      <xdr:nvGrpSpPr>
        <xdr:cNvPr id="3" name="Group 2">
          <a:extLst>
            <a:ext uri="{FF2B5EF4-FFF2-40B4-BE49-F238E27FC236}">
              <a16:creationId xmlns:a16="http://schemas.microsoft.com/office/drawing/2014/main" id="{61E9A837-142E-5BDA-E735-4A19A0AA56A8}"/>
            </a:ext>
          </a:extLst>
        </xdr:cNvPr>
        <xdr:cNvGrpSpPr/>
      </xdr:nvGrpSpPr>
      <xdr:grpSpPr>
        <a:xfrm>
          <a:off x="2647950" y="7721600"/>
          <a:ext cx="5645150" cy="1663700"/>
          <a:chOff x="2647950" y="7924800"/>
          <a:chExt cx="5581650" cy="1663700"/>
        </a:xfrm>
      </xdr:grpSpPr>
      <xdr:graphicFrame macro="">
        <xdr:nvGraphicFramePr>
          <xdr:cNvPr id="20" name="Chart 19">
            <a:extLst>
              <a:ext uri="{FF2B5EF4-FFF2-40B4-BE49-F238E27FC236}">
                <a16:creationId xmlns:a16="http://schemas.microsoft.com/office/drawing/2014/main" id="{40E4CEB6-8195-6A8E-3633-5AC0C86943F1}"/>
              </a:ext>
            </a:extLst>
          </xdr:cNvPr>
          <xdr:cNvGraphicFramePr/>
        </xdr:nvGraphicFramePr>
        <xdr:xfrm>
          <a:off x="2647950" y="7924800"/>
          <a:ext cx="5581650" cy="1663700"/>
        </xdr:xfrm>
        <a:graphic>
          <a:graphicData uri="http://schemas.openxmlformats.org/drawingml/2006/chart">
            <c:chart xmlns:c="http://schemas.openxmlformats.org/drawingml/2006/chart" xmlns:r="http://schemas.openxmlformats.org/officeDocument/2006/relationships" r:id="rId6"/>
          </a:graphicData>
        </a:graphic>
      </xdr:graphicFrame>
      <xdr:pic>
        <xdr:nvPicPr>
          <xdr:cNvPr id="28" name="Picture 27">
            <a:extLst>
              <a:ext uri="{FF2B5EF4-FFF2-40B4-BE49-F238E27FC236}">
                <a16:creationId xmlns:a16="http://schemas.microsoft.com/office/drawing/2014/main" id="{1BA309CF-B0AD-75D7-0350-25F6A473616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568700" y="9232900"/>
            <a:ext cx="3556000" cy="292100"/>
          </a:xfrm>
          <a:prstGeom prst="rect">
            <a:avLst/>
          </a:prstGeom>
        </xdr:spPr>
      </xdr:pic>
      <xdr:sp macro="" textlink="">
        <xdr:nvSpPr>
          <xdr:cNvPr id="29" name="TextBox 28">
            <a:extLst>
              <a:ext uri="{FF2B5EF4-FFF2-40B4-BE49-F238E27FC236}">
                <a16:creationId xmlns:a16="http://schemas.microsoft.com/office/drawing/2014/main" id="{4C337869-8F8F-F9B3-86A4-B2781A8BE1D7}"/>
              </a:ext>
            </a:extLst>
          </xdr:cNvPr>
          <xdr:cNvSpPr txBox="1"/>
        </xdr:nvSpPr>
        <xdr:spPr>
          <a:xfrm>
            <a:off x="3594100" y="80391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grpSp>
    <xdr:clientData/>
  </xdr:twoCellAnchor>
  <xdr:twoCellAnchor>
    <xdr:from>
      <xdr:col>3</xdr:col>
      <xdr:colOff>4487332</xdr:colOff>
      <xdr:row>55</xdr:row>
      <xdr:rowOff>13053</xdr:rowOff>
    </xdr:from>
    <xdr:to>
      <xdr:col>6</xdr:col>
      <xdr:colOff>352777</xdr:colOff>
      <xdr:row>63</xdr:row>
      <xdr:rowOff>52916</xdr:rowOff>
    </xdr:to>
    <xdr:graphicFrame macro="">
      <xdr:nvGraphicFramePr>
        <xdr:cNvPr id="33" name="Chart 32">
          <a:extLst>
            <a:ext uri="{FF2B5EF4-FFF2-40B4-BE49-F238E27FC236}">
              <a16:creationId xmlns:a16="http://schemas.microsoft.com/office/drawing/2014/main" id="{EC223AED-A3C6-98F7-08A4-9BBFA73E0B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393700</xdr:colOff>
      <xdr:row>64</xdr:row>
      <xdr:rowOff>88900</xdr:rowOff>
    </xdr:from>
    <xdr:to>
      <xdr:col>6</xdr:col>
      <xdr:colOff>444500</xdr:colOff>
      <xdr:row>90</xdr:row>
      <xdr:rowOff>190500</xdr:rowOff>
    </xdr:to>
    <xdr:sp macro="" textlink="">
      <xdr:nvSpPr>
        <xdr:cNvPr id="35" name="TextBox 34">
          <a:extLst>
            <a:ext uri="{FF2B5EF4-FFF2-40B4-BE49-F238E27FC236}">
              <a16:creationId xmlns:a16="http://schemas.microsoft.com/office/drawing/2014/main" id="{435734C0-DD8E-ABBC-A492-DAD507ADEFA0}"/>
            </a:ext>
          </a:extLst>
        </xdr:cNvPr>
        <xdr:cNvSpPr txBox="1"/>
      </xdr:nvSpPr>
      <xdr:spPr>
        <a:xfrm>
          <a:off x="2654300" y="16002000"/>
          <a:ext cx="12369800" cy="5384800"/>
        </a:xfrm>
        <a:prstGeom prst="rect">
          <a:avLst/>
        </a:prstGeom>
        <a:solidFill>
          <a:srgbClr val="CCE4F6">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a:p>
        <a:p>
          <a:endParaRPr lang="en-GB" sz="1100" b="1"/>
        </a:p>
        <a:p>
          <a:r>
            <a:rPr lang="en-GB" sz="1100" b="1"/>
            <a:t>Notes</a:t>
          </a:r>
        </a:p>
        <a:p>
          <a:endParaRPr lang="en-GB" sz="1100"/>
        </a:p>
        <a:p>
          <a:r>
            <a:rPr lang="en-GB" sz="1100">
              <a:solidFill>
                <a:schemeClr val="dk1"/>
              </a:solidFill>
              <a:effectLst/>
              <a:latin typeface="+mn-lt"/>
              <a:ea typeface="+mn-ea"/>
              <a:cs typeface="+mn-cs"/>
            </a:rPr>
            <a:t>Ages 5 to 12 are critical for the development of skills that are vital for positive outcomes in all domains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of life, including health, well-being and education. High-quality education for health and well-being is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centered on active learning that supports the acquisition of practical skills, including those that are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specific to health and well-being themes, as well as transversal or transferrable skills.</a:t>
          </a:r>
        </a:p>
        <a:p>
          <a:pPr rtl="0" fontAlgn="base"/>
          <a:r>
            <a:rPr lang="en-CA" sz="1100" b="0" i="0">
              <a:solidFill>
                <a:schemeClr val="dk1"/>
              </a:solidFill>
              <a:effectLst/>
              <a:latin typeface="Aptos" panose="020B0004020202020204" pitchFamily="34" charset="0"/>
              <a:ea typeface="+mn-ea"/>
              <a:cs typeface="+mn-cs"/>
            </a:rPr>
            <a:t> </a:t>
          </a:r>
        </a:p>
        <a:p>
          <a:pPr rtl="0" fontAlgn="base"/>
          <a:r>
            <a:rPr lang="en-CA" sz="1100" b="0" i="0">
              <a:solidFill>
                <a:schemeClr val="dk1"/>
              </a:solidFill>
              <a:effectLst/>
              <a:latin typeface="Aptos" panose="020B0004020202020204" pitchFamily="34" charset="0"/>
              <a:ea typeface="+mn-ea"/>
              <a:cs typeface="+mn-cs"/>
            </a:rPr>
            <a:t>When developing content on skills for health and well-being for primary school curricula, the following considerations are important:   </a:t>
          </a:r>
        </a:p>
        <a:p>
          <a:pPr rtl="0" fontAlgn="base"/>
          <a:r>
            <a:rPr lang="en-CA" sz="1100" b="0" i="0">
              <a:solidFill>
                <a:schemeClr val="dk1"/>
              </a:solidFill>
              <a:effectLst/>
              <a:latin typeface="Aptos" panose="020B0004020202020204" pitchFamily="34" charset="0"/>
              <a:ea typeface="+mn-ea"/>
              <a:cs typeface="+mn-cs"/>
            </a:rPr>
            <a:t> </a:t>
          </a:r>
        </a:p>
        <a:p>
          <a:pPr marL="171450" indent="-171450">
            <a:buFont typeface="Arial" panose="020B0604020202020204" pitchFamily="34" charset="0"/>
            <a:buChar char="•"/>
          </a:pPr>
          <a:r>
            <a:rPr lang="en-GB" sz="1100">
              <a:solidFill>
                <a:schemeClr val="dk1"/>
              </a:solidFill>
              <a:effectLst/>
              <a:latin typeface="+mn-lt"/>
              <a:ea typeface="+mn-ea"/>
              <a:cs typeface="+mn-cs"/>
            </a:rPr>
            <a:t>Undertake a process to select skills that are relevant for the context and the overall aims of the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official curriculum (UNICEF, 2019). Many skills that contribute to health and well-being aretransferrable and may also contribute to other learning outcome areas.</a:t>
          </a:r>
        </a:p>
        <a:p>
          <a:pPr marL="171450" indent="-171450">
            <a:buFont typeface="Arial" panose="020B0604020202020204" pitchFamily="34" charset="0"/>
            <a:buChar char="•"/>
          </a:pPr>
          <a:r>
            <a:rPr lang="en-GB" sz="1100">
              <a:solidFill>
                <a:schemeClr val="dk1"/>
              </a:solidFill>
              <a:effectLst/>
              <a:latin typeface="+mn-lt"/>
              <a:ea typeface="+mn-ea"/>
              <a:cs typeface="+mn-cs"/>
            </a:rPr>
            <a:t>Social and emotional learning is critical for health and well-being skills development. For example,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fostering empathy, solidarity and compassion can help children develop skills to protect and care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for themselves and others (UNESCO, 2023). The first step is building emotional awareness, helping</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children to name their emotions and identify the emotional state of others (UNESCO MGIEP, n.d.).</a:t>
          </a:r>
        </a:p>
        <a:p>
          <a:pPr marL="171450" indent="-171450">
            <a:buFont typeface="Arial" panose="020B0604020202020204" pitchFamily="34" charset="0"/>
            <a:buChar char="•"/>
          </a:pPr>
          <a:r>
            <a:rPr lang="en-GB" sz="1100">
              <a:solidFill>
                <a:schemeClr val="dk1"/>
              </a:solidFill>
              <a:effectLst/>
              <a:latin typeface="+mn-lt"/>
              <a:ea typeface="+mn-ea"/>
              <a:cs typeface="+mn-cs"/>
            </a:rPr>
            <a:t>To fully develop a skill, children must have opportunities to practice it. Providing multiple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opportunities for learners to practice their newly acquired skills for health and well-being will lead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to optimal learning outcomes.</a:t>
          </a:r>
        </a:p>
        <a:p>
          <a:pPr marL="171450" indent="-171450">
            <a:buFont typeface="Arial" panose="020B0604020202020204" pitchFamily="34" charset="0"/>
            <a:buChar char="•"/>
          </a:pPr>
          <a:r>
            <a:rPr lang="en-GB" sz="1100">
              <a:solidFill>
                <a:schemeClr val="dk1"/>
              </a:solidFill>
              <a:effectLst/>
              <a:latin typeface="+mn-lt"/>
              <a:ea typeface="+mn-ea"/>
              <a:cs typeface="+mn-cs"/>
            </a:rPr>
            <a:t>Accounting for adequate teacher training and support for delivering and assessing skills-based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learning is vital when designing curricula.</a:t>
          </a:r>
        </a:p>
        <a:p>
          <a:pPr rtl="0" fontAlgn="base"/>
          <a:r>
            <a:rPr lang="en-CA" sz="1100" b="0" i="0">
              <a:solidFill>
                <a:schemeClr val="dk1"/>
              </a:solidFill>
              <a:effectLst/>
              <a:latin typeface="Aptos" panose="020B0004020202020204" pitchFamily="34" charset="0"/>
              <a:ea typeface="+mn-ea"/>
              <a:cs typeface="+mn-cs"/>
            </a:rPr>
            <a:t> </a:t>
          </a:r>
        </a:p>
        <a:p>
          <a:r>
            <a:rPr lang="en-CA" sz="1100" b="0" i="0">
              <a:solidFill>
                <a:schemeClr val="dk1"/>
              </a:solidFill>
              <a:effectLst/>
              <a:latin typeface="Aptos" panose="020B0004020202020204" pitchFamily="34" charset="0"/>
              <a:ea typeface="+mn-ea"/>
              <a:cs typeface="+mn-cs"/>
            </a:rPr>
            <a:t>Skills of particular importance for primary school-aged learners for good health and well-being include: </a:t>
          </a:r>
        </a:p>
        <a:p>
          <a:endParaRPr lang="en-GB" sz="1100"/>
        </a:p>
        <a:p>
          <a:endParaRPr lang="en-GB" sz="1100"/>
        </a:p>
      </xdr:txBody>
    </xdr:sp>
    <xdr:clientData/>
  </xdr:twoCellAnchor>
  <xdr:twoCellAnchor editAs="oneCell">
    <xdr:from>
      <xdr:col>0</xdr:col>
      <xdr:colOff>0</xdr:colOff>
      <xdr:row>0</xdr:row>
      <xdr:rowOff>0</xdr:rowOff>
    </xdr:from>
    <xdr:to>
      <xdr:col>1</xdr:col>
      <xdr:colOff>12699</xdr:colOff>
      <xdr:row>93</xdr:row>
      <xdr:rowOff>0</xdr:rowOff>
    </xdr:to>
    <xdr:pic>
      <xdr:nvPicPr>
        <xdr:cNvPr id="39" name="Picture 38">
          <a:extLst>
            <a:ext uri="{FF2B5EF4-FFF2-40B4-BE49-F238E27FC236}">
              <a16:creationId xmlns:a16="http://schemas.microsoft.com/office/drawing/2014/main" id="{0B9ED9EA-544A-1B46-A8C1-29028B5FA66B}"/>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t="57945" r="58369"/>
        <a:stretch/>
      </xdr:blipFill>
      <xdr:spPr>
        <a:xfrm>
          <a:off x="0" y="0"/>
          <a:ext cx="2273299" cy="21805900"/>
        </a:xfrm>
        <a:prstGeom prst="rect">
          <a:avLst/>
        </a:prstGeom>
      </xdr:spPr>
    </xdr:pic>
    <xdr:clientData/>
  </xdr:twoCellAnchor>
  <xdr:twoCellAnchor>
    <xdr:from>
      <xdr:col>7</xdr:col>
      <xdr:colOff>12700</xdr:colOff>
      <xdr:row>18</xdr:row>
      <xdr:rowOff>50800</xdr:rowOff>
    </xdr:from>
    <xdr:to>
      <xdr:col>12</xdr:col>
      <xdr:colOff>50800</xdr:colOff>
      <xdr:row>20</xdr:row>
      <xdr:rowOff>114300</xdr:rowOff>
    </xdr:to>
    <xdr:sp macro="" textlink="">
      <xdr:nvSpPr>
        <xdr:cNvPr id="53" name="Rectangle 52">
          <a:hlinkClick xmlns:r="http://schemas.openxmlformats.org/officeDocument/2006/relationships" r:id="rId10"/>
          <a:extLst>
            <a:ext uri="{FF2B5EF4-FFF2-40B4-BE49-F238E27FC236}">
              <a16:creationId xmlns:a16="http://schemas.microsoft.com/office/drawing/2014/main" id="{24C0659A-FE06-454F-A641-71BA79D2BA52}"/>
            </a:ext>
          </a:extLst>
        </xdr:cNvPr>
        <xdr:cNvSpPr/>
      </xdr:nvSpPr>
      <xdr:spPr>
        <a:xfrm>
          <a:off x="16395700" y="5118100"/>
          <a:ext cx="4165600" cy="469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127000</xdr:colOff>
      <xdr:row>6</xdr:row>
      <xdr:rowOff>228600</xdr:rowOff>
    </xdr:from>
    <xdr:to>
      <xdr:col>11</xdr:col>
      <xdr:colOff>495300</xdr:colOff>
      <xdr:row>8</xdr:row>
      <xdr:rowOff>63500</xdr:rowOff>
    </xdr:to>
    <xdr:sp macro="" textlink="">
      <xdr:nvSpPr>
        <xdr:cNvPr id="54" name="Rectangle 53">
          <a:hlinkClick xmlns:r="http://schemas.openxmlformats.org/officeDocument/2006/relationships" r:id="rId11"/>
          <a:extLst>
            <a:ext uri="{FF2B5EF4-FFF2-40B4-BE49-F238E27FC236}">
              <a16:creationId xmlns:a16="http://schemas.microsoft.com/office/drawing/2014/main" id="{26BCA9EA-045F-6C52-2590-A75D37A2C7B5}"/>
            </a:ext>
          </a:extLst>
        </xdr:cNvPr>
        <xdr:cNvSpPr/>
      </xdr:nvSpPr>
      <xdr:spPr>
        <a:xfrm>
          <a:off x="16510000" y="1447800"/>
          <a:ext cx="3670300" cy="292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101600</xdr:colOff>
      <xdr:row>9</xdr:row>
      <xdr:rowOff>50800</xdr:rowOff>
    </xdr:from>
    <xdr:to>
      <xdr:col>11</xdr:col>
      <xdr:colOff>469900</xdr:colOff>
      <xdr:row>10</xdr:row>
      <xdr:rowOff>139700</xdr:rowOff>
    </xdr:to>
    <xdr:sp macro="" textlink="">
      <xdr:nvSpPr>
        <xdr:cNvPr id="55" name="Rectangle 54">
          <a:hlinkClick xmlns:r="http://schemas.openxmlformats.org/officeDocument/2006/relationships" r:id="rId12"/>
          <a:extLst>
            <a:ext uri="{FF2B5EF4-FFF2-40B4-BE49-F238E27FC236}">
              <a16:creationId xmlns:a16="http://schemas.microsoft.com/office/drawing/2014/main" id="{6E845439-D7D0-7E42-822A-30CD9A0B2D58}"/>
            </a:ext>
          </a:extLst>
        </xdr:cNvPr>
        <xdr:cNvSpPr/>
      </xdr:nvSpPr>
      <xdr:spPr>
        <a:xfrm>
          <a:off x="16484600" y="1930400"/>
          <a:ext cx="3670300" cy="292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152400</xdr:colOff>
      <xdr:row>11</xdr:row>
      <xdr:rowOff>88900</xdr:rowOff>
    </xdr:from>
    <xdr:to>
      <xdr:col>11</xdr:col>
      <xdr:colOff>520700</xdr:colOff>
      <xdr:row>12</xdr:row>
      <xdr:rowOff>177800</xdr:rowOff>
    </xdr:to>
    <xdr:sp macro="" textlink="">
      <xdr:nvSpPr>
        <xdr:cNvPr id="56" name="Rectangle 55">
          <a:hlinkClick xmlns:r="http://schemas.openxmlformats.org/officeDocument/2006/relationships" r:id="rId13"/>
          <a:extLst>
            <a:ext uri="{FF2B5EF4-FFF2-40B4-BE49-F238E27FC236}">
              <a16:creationId xmlns:a16="http://schemas.microsoft.com/office/drawing/2014/main" id="{8AB1A768-CF0B-F748-80D3-FD83C076AE8B}"/>
            </a:ext>
          </a:extLst>
        </xdr:cNvPr>
        <xdr:cNvSpPr/>
      </xdr:nvSpPr>
      <xdr:spPr>
        <a:xfrm>
          <a:off x="16535400" y="2374900"/>
          <a:ext cx="3670300" cy="292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127000</xdr:colOff>
      <xdr:row>12</xdr:row>
      <xdr:rowOff>393700</xdr:rowOff>
    </xdr:from>
    <xdr:to>
      <xdr:col>11</xdr:col>
      <xdr:colOff>495300</xdr:colOff>
      <xdr:row>12</xdr:row>
      <xdr:rowOff>685800</xdr:rowOff>
    </xdr:to>
    <xdr:sp macro="" textlink="">
      <xdr:nvSpPr>
        <xdr:cNvPr id="57" name="Rectangle 56">
          <a:hlinkClick xmlns:r="http://schemas.openxmlformats.org/officeDocument/2006/relationships" r:id="rId14"/>
          <a:extLst>
            <a:ext uri="{FF2B5EF4-FFF2-40B4-BE49-F238E27FC236}">
              <a16:creationId xmlns:a16="http://schemas.microsoft.com/office/drawing/2014/main" id="{A228DDFA-4D46-FB49-B28B-ED3804C7FD66}"/>
            </a:ext>
          </a:extLst>
        </xdr:cNvPr>
        <xdr:cNvSpPr/>
      </xdr:nvSpPr>
      <xdr:spPr>
        <a:xfrm>
          <a:off x="16510000" y="2882900"/>
          <a:ext cx="3670300" cy="292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12</xdr:row>
      <xdr:rowOff>825500</xdr:rowOff>
    </xdr:from>
    <xdr:to>
      <xdr:col>11</xdr:col>
      <xdr:colOff>482600</xdr:colOff>
      <xdr:row>12</xdr:row>
      <xdr:rowOff>1117600</xdr:rowOff>
    </xdr:to>
    <xdr:sp macro="" textlink="">
      <xdr:nvSpPr>
        <xdr:cNvPr id="58" name="Rectangle 57">
          <a:hlinkClick xmlns:r="http://schemas.openxmlformats.org/officeDocument/2006/relationships" r:id="rId15"/>
          <a:extLst>
            <a:ext uri="{FF2B5EF4-FFF2-40B4-BE49-F238E27FC236}">
              <a16:creationId xmlns:a16="http://schemas.microsoft.com/office/drawing/2014/main" id="{32BC4356-9FA3-6742-ABE1-1022A6F0B634}"/>
            </a:ext>
          </a:extLst>
        </xdr:cNvPr>
        <xdr:cNvSpPr/>
      </xdr:nvSpPr>
      <xdr:spPr>
        <a:xfrm>
          <a:off x="16497300" y="3314700"/>
          <a:ext cx="3670300" cy="292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101600</xdr:colOff>
      <xdr:row>12</xdr:row>
      <xdr:rowOff>1320800</xdr:rowOff>
    </xdr:from>
    <xdr:to>
      <xdr:col>11</xdr:col>
      <xdr:colOff>469900</xdr:colOff>
      <xdr:row>13</xdr:row>
      <xdr:rowOff>190500</xdr:rowOff>
    </xdr:to>
    <xdr:sp macro="" textlink="">
      <xdr:nvSpPr>
        <xdr:cNvPr id="59" name="Rectangle 58">
          <a:hlinkClick xmlns:r="http://schemas.openxmlformats.org/officeDocument/2006/relationships" r:id="rId16"/>
          <a:extLst>
            <a:ext uri="{FF2B5EF4-FFF2-40B4-BE49-F238E27FC236}">
              <a16:creationId xmlns:a16="http://schemas.microsoft.com/office/drawing/2014/main" id="{0932155D-754A-D64B-BCA6-7EE00DBE9F2B}"/>
            </a:ext>
          </a:extLst>
        </xdr:cNvPr>
        <xdr:cNvSpPr/>
      </xdr:nvSpPr>
      <xdr:spPr>
        <a:xfrm>
          <a:off x="16484600" y="3810000"/>
          <a:ext cx="3670300" cy="292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76200</xdr:colOff>
      <xdr:row>13</xdr:row>
      <xdr:rowOff>342900</xdr:rowOff>
    </xdr:from>
    <xdr:to>
      <xdr:col>11</xdr:col>
      <xdr:colOff>444500</xdr:colOff>
      <xdr:row>15</xdr:row>
      <xdr:rowOff>25400</xdr:rowOff>
    </xdr:to>
    <xdr:sp macro="" textlink="">
      <xdr:nvSpPr>
        <xdr:cNvPr id="60" name="Rectangle 59">
          <a:hlinkClick xmlns:r="http://schemas.openxmlformats.org/officeDocument/2006/relationships" r:id="rId17"/>
          <a:extLst>
            <a:ext uri="{FF2B5EF4-FFF2-40B4-BE49-F238E27FC236}">
              <a16:creationId xmlns:a16="http://schemas.microsoft.com/office/drawing/2014/main" id="{101991B0-B93E-D34E-953A-86E0921AFAE4}"/>
            </a:ext>
          </a:extLst>
        </xdr:cNvPr>
        <xdr:cNvSpPr/>
      </xdr:nvSpPr>
      <xdr:spPr>
        <a:xfrm>
          <a:off x="16459200" y="4254500"/>
          <a:ext cx="3670300" cy="292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127000</xdr:colOff>
      <xdr:row>16</xdr:row>
      <xdr:rowOff>114300</xdr:rowOff>
    </xdr:from>
    <xdr:to>
      <xdr:col>11</xdr:col>
      <xdr:colOff>495300</xdr:colOff>
      <xdr:row>17</xdr:row>
      <xdr:rowOff>165100</xdr:rowOff>
    </xdr:to>
    <xdr:sp macro="" textlink="">
      <xdr:nvSpPr>
        <xdr:cNvPr id="61" name="Rectangle 60">
          <a:hlinkClick xmlns:r="http://schemas.openxmlformats.org/officeDocument/2006/relationships" r:id="rId18"/>
          <a:extLst>
            <a:ext uri="{FF2B5EF4-FFF2-40B4-BE49-F238E27FC236}">
              <a16:creationId xmlns:a16="http://schemas.microsoft.com/office/drawing/2014/main" id="{7071D182-C3A4-094A-ACA7-DBF4C208AD41}"/>
            </a:ext>
          </a:extLst>
        </xdr:cNvPr>
        <xdr:cNvSpPr/>
      </xdr:nvSpPr>
      <xdr:spPr>
        <a:xfrm>
          <a:off x="16510000" y="4711700"/>
          <a:ext cx="3670300" cy="292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127000</xdr:colOff>
      <xdr:row>18</xdr:row>
      <xdr:rowOff>139700</xdr:rowOff>
    </xdr:from>
    <xdr:to>
      <xdr:col>11</xdr:col>
      <xdr:colOff>495300</xdr:colOff>
      <xdr:row>20</xdr:row>
      <xdr:rowOff>25400</xdr:rowOff>
    </xdr:to>
    <xdr:sp macro="" textlink="">
      <xdr:nvSpPr>
        <xdr:cNvPr id="62" name="Rectangle 61">
          <a:hlinkClick xmlns:r="http://schemas.openxmlformats.org/officeDocument/2006/relationships" r:id="rId10"/>
          <a:extLst>
            <a:ext uri="{FF2B5EF4-FFF2-40B4-BE49-F238E27FC236}">
              <a16:creationId xmlns:a16="http://schemas.microsoft.com/office/drawing/2014/main" id="{4C80700C-7A11-FF4A-8037-20F18BCFACD2}"/>
            </a:ext>
          </a:extLst>
        </xdr:cNvPr>
        <xdr:cNvSpPr/>
      </xdr:nvSpPr>
      <xdr:spPr>
        <a:xfrm>
          <a:off x="16510000" y="5207000"/>
          <a:ext cx="3670300" cy="292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22</xdr:row>
      <xdr:rowOff>114300</xdr:rowOff>
    </xdr:from>
    <xdr:to>
      <xdr:col>11</xdr:col>
      <xdr:colOff>457200</xdr:colOff>
      <xdr:row>29</xdr:row>
      <xdr:rowOff>76200</xdr:rowOff>
    </xdr:to>
    <xdr:sp macro="" textlink="">
      <xdr:nvSpPr>
        <xdr:cNvPr id="63" name="Rectangle 62">
          <a:hlinkClick xmlns:r="http://schemas.openxmlformats.org/officeDocument/2006/relationships" r:id="rId1"/>
          <a:extLst>
            <a:ext uri="{FF2B5EF4-FFF2-40B4-BE49-F238E27FC236}">
              <a16:creationId xmlns:a16="http://schemas.microsoft.com/office/drawing/2014/main" id="{9E50AEEA-5D3D-F748-8B5B-B7647A53C464}"/>
            </a:ext>
          </a:extLst>
        </xdr:cNvPr>
        <xdr:cNvSpPr/>
      </xdr:nvSpPr>
      <xdr:spPr>
        <a:xfrm>
          <a:off x="16471900" y="5994400"/>
          <a:ext cx="3670300" cy="1803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1</xdr:col>
      <xdr:colOff>12700</xdr:colOff>
      <xdr:row>41</xdr:row>
      <xdr:rowOff>101600</xdr:rowOff>
    </xdr:to>
    <xdr:pic>
      <xdr:nvPicPr>
        <xdr:cNvPr id="2" name="Picture 1">
          <a:extLst>
            <a:ext uri="{FF2B5EF4-FFF2-40B4-BE49-F238E27FC236}">
              <a16:creationId xmlns:a16="http://schemas.microsoft.com/office/drawing/2014/main" id="{0CEA95E9-D943-79D8-C859-436C05824D2C}"/>
            </a:ext>
          </a:extLst>
        </xdr:cNvPr>
        <xdr:cNvPicPr>
          <a:picLocks noChangeAspect="1"/>
        </xdr:cNvPicPr>
      </xdr:nvPicPr>
      <xdr:blipFill rotWithShape="1">
        <a:blip xmlns:r="http://schemas.openxmlformats.org/officeDocument/2006/relationships" r:embed="rId19"/>
        <a:srcRect r="70752"/>
        <a:stretch/>
      </xdr:blipFill>
      <xdr:spPr>
        <a:xfrm>
          <a:off x="0" y="0"/>
          <a:ext cx="2273300" cy="10058400"/>
        </a:xfrm>
        <a:prstGeom prst="rect">
          <a:avLst/>
        </a:prstGeom>
      </xdr:spPr>
    </xdr:pic>
    <xdr:clientData/>
  </xdr:twoCellAnchor>
  <xdr:twoCellAnchor editAs="oneCell">
    <xdr:from>
      <xdr:col>2</xdr:col>
      <xdr:colOff>25400</xdr:colOff>
      <xdr:row>6</xdr:row>
      <xdr:rowOff>63500</xdr:rowOff>
    </xdr:from>
    <xdr:to>
      <xdr:col>4</xdr:col>
      <xdr:colOff>50800</xdr:colOff>
      <xdr:row>8</xdr:row>
      <xdr:rowOff>152400</xdr:rowOff>
    </xdr:to>
    <xdr:pic>
      <xdr:nvPicPr>
        <xdr:cNvPr id="13" name="Picture 12">
          <a:extLst>
            <a:ext uri="{FF2B5EF4-FFF2-40B4-BE49-F238E27FC236}">
              <a16:creationId xmlns:a16="http://schemas.microsoft.com/office/drawing/2014/main" id="{60BD4AD8-AF90-C447-306F-EFC39806FC05}"/>
            </a:ext>
          </a:extLst>
        </xdr:cNvPr>
        <xdr:cNvPicPr>
          <a:picLocks noChangeAspect="1"/>
        </xdr:cNvPicPr>
      </xdr:nvPicPr>
      <xdr:blipFill rotWithShape="1">
        <a:blip xmlns:r="http://schemas.openxmlformats.org/officeDocument/2006/relationships" r:embed="rId20"/>
        <a:srcRect t="90196" b="2777"/>
        <a:stretch/>
      </xdr:blipFill>
      <xdr:spPr>
        <a:xfrm>
          <a:off x="3111500" y="1282700"/>
          <a:ext cx="7772400" cy="546100"/>
        </a:xfrm>
        <a:prstGeom prst="rect">
          <a:avLst/>
        </a:prstGeom>
      </xdr:spPr>
    </xdr:pic>
    <xdr:clientData/>
  </xdr:twoCellAnchor>
  <xdr:twoCellAnchor>
    <xdr:from>
      <xdr:col>0</xdr:col>
      <xdr:colOff>355600</xdr:colOff>
      <xdr:row>5</xdr:row>
      <xdr:rowOff>165100</xdr:rowOff>
    </xdr:from>
    <xdr:to>
      <xdr:col>1</xdr:col>
      <xdr:colOff>25400</xdr:colOff>
      <xdr:row>6</xdr:row>
      <xdr:rowOff>241300</xdr:rowOff>
    </xdr:to>
    <xdr:sp macro="" textlink="">
      <xdr:nvSpPr>
        <xdr:cNvPr id="16" name="Rectangle 15">
          <a:hlinkClick xmlns:r="http://schemas.openxmlformats.org/officeDocument/2006/relationships" r:id="rId21"/>
          <a:extLst>
            <a:ext uri="{FF2B5EF4-FFF2-40B4-BE49-F238E27FC236}">
              <a16:creationId xmlns:a16="http://schemas.microsoft.com/office/drawing/2014/main" id="{0ACBDE86-6708-0047-8F01-6FB861C22A54}"/>
            </a:ext>
          </a:extLst>
        </xdr:cNvPr>
        <xdr:cNvSpPr/>
      </xdr:nvSpPr>
      <xdr:spPr>
        <a:xfrm>
          <a:off x="355600" y="11811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7</xdr:row>
      <xdr:rowOff>165100</xdr:rowOff>
    </xdr:from>
    <xdr:to>
      <xdr:col>1</xdr:col>
      <xdr:colOff>12700</xdr:colOff>
      <xdr:row>9</xdr:row>
      <xdr:rowOff>38100</xdr:rowOff>
    </xdr:to>
    <xdr:sp macro="" textlink="">
      <xdr:nvSpPr>
        <xdr:cNvPr id="17" name="Rectangle 16">
          <a:hlinkClick xmlns:r="http://schemas.openxmlformats.org/officeDocument/2006/relationships" r:id="rId22"/>
          <a:extLst>
            <a:ext uri="{FF2B5EF4-FFF2-40B4-BE49-F238E27FC236}">
              <a16:creationId xmlns:a16="http://schemas.microsoft.com/office/drawing/2014/main" id="{F3CBC4B7-4B47-414A-A940-C44FF2A53C59}"/>
            </a:ext>
          </a:extLst>
        </xdr:cNvPr>
        <xdr:cNvSpPr/>
      </xdr:nvSpPr>
      <xdr:spPr>
        <a:xfrm>
          <a:off x="342900" y="16383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10</xdr:row>
      <xdr:rowOff>25400</xdr:rowOff>
    </xdr:from>
    <xdr:to>
      <xdr:col>1</xdr:col>
      <xdr:colOff>12700</xdr:colOff>
      <xdr:row>11</xdr:row>
      <xdr:rowOff>101600</xdr:rowOff>
    </xdr:to>
    <xdr:sp macro="" textlink="">
      <xdr:nvSpPr>
        <xdr:cNvPr id="18" name="Rectangle 17">
          <a:hlinkClick xmlns:r="http://schemas.openxmlformats.org/officeDocument/2006/relationships" r:id="rId11"/>
          <a:extLst>
            <a:ext uri="{FF2B5EF4-FFF2-40B4-BE49-F238E27FC236}">
              <a16:creationId xmlns:a16="http://schemas.microsoft.com/office/drawing/2014/main" id="{28CBD14A-AA31-2C41-BD6C-6DABE4694D2A}"/>
            </a:ext>
          </a:extLst>
        </xdr:cNvPr>
        <xdr:cNvSpPr/>
      </xdr:nvSpPr>
      <xdr:spPr>
        <a:xfrm>
          <a:off x="342900" y="21082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355600</xdr:colOff>
      <xdr:row>12</xdr:row>
      <xdr:rowOff>127000</xdr:rowOff>
    </xdr:from>
    <xdr:to>
      <xdr:col>1</xdr:col>
      <xdr:colOff>25400</xdr:colOff>
      <xdr:row>12</xdr:row>
      <xdr:rowOff>406400</xdr:rowOff>
    </xdr:to>
    <xdr:sp macro="" textlink="">
      <xdr:nvSpPr>
        <xdr:cNvPr id="19" name="Rectangle 18">
          <a:hlinkClick xmlns:r="http://schemas.openxmlformats.org/officeDocument/2006/relationships" r:id="rId1"/>
          <a:extLst>
            <a:ext uri="{FF2B5EF4-FFF2-40B4-BE49-F238E27FC236}">
              <a16:creationId xmlns:a16="http://schemas.microsoft.com/office/drawing/2014/main" id="{83862957-8260-1542-9DB2-897F37FCF813}"/>
            </a:ext>
          </a:extLst>
        </xdr:cNvPr>
        <xdr:cNvSpPr/>
      </xdr:nvSpPr>
      <xdr:spPr>
        <a:xfrm>
          <a:off x="355600" y="26162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12</xdr:row>
      <xdr:rowOff>609600</xdr:rowOff>
    </xdr:from>
    <xdr:to>
      <xdr:col>1</xdr:col>
      <xdr:colOff>12700</xdr:colOff>
      <xdr:row>12</xdr:row>
      <xdr:rowOff>889000</xdr:rowOff>
    </xdr:to>
    <xdr:sp macro="" textlink="">
      <xdr:nvSpPr>
        <xdr:cNvPr id="21" name="Rectangle 20">
          <a:hlinkClick xmlns:r="http://schemas.openxmlformats.org/officeDocument/2006/relationships" r:id="rId23"/>
          <a:extLst>
            <a:ext uri="{FF2B5EF4-FFF2-40B4-BE49-F238E27FC236}">
              <a16:creationId xmlns:a16="http://schemas.microsoft.com/office/drawing/2014/main" id="{D63D5C92-CD74-AF42-8108-C36AD063705A}"/>
            </a:ext>
          </a:extLst>
        </xdr:cNvPr>
        <xdr:cNvSpPr/>
      </xdr:nvSpPr>
      <xdr:spPr>
        <a:xfrm>
          <a:off x="342900" y="30988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476250</xdr:colOff>
      <xdr:row>55</xdr:row>
      <xdr:rowOff>25400</xdr:rowOff>
    </xdr:from>
    <xdr:to>
      <xdr:col>3</xdr:col>
      <xdr:colOff>3822700</xdr:colOff>
      <xdr:row>63</xdr:row>
      <xdr:rowOff>50800</xdr:rowOff>
    </xdr:to>
    <xdr:graphicFrame macro="">
      <xdr:nvGraphicFramePr>
        <xdr:cNvPr id="34" name="Chart 33">
          <a:extLst>
            <a:ext uri="{FF2B5EF4-FFF2-40B4-BE49-F238E27FC236}">
              <a16:creationId xmlns:a16="http://schemas.microsoft.com/office/drawing/2014/main" id="{E795A9B5-B7BA-E540-9DFB-101F48D50D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7</xdr:col>
      <xdr:colOff>139700</xdr:colOff>
      <xdr:row>18</xdr:row>
      <xdr:rowOff>152400</xdr:rowOff>
    </xdr:from>
    <xdr:to>
      <xdr:col>10</xdr:col>
      <xdr:colOff>127000</xdr:colOff>
      <xdr:row>20</xdr:row>
      <xdr:rowOff>0</xdr:rowOff>
    </xdr:to>
    <xdr:pic>
      <xdr:nvPicPr>
        <xdr:cNvPr id="10" name="Picture 9">
          <a:extLst>
            <a:ext uri="{FF2B5EF4-FFF2-40B4-BE49-F238E27FC236}">
              <a16:creationId xmlns:a16="http://schemas.microsoft.com/office/drawing/2014/main" id="{430E4349-C899-7438-2E18-185B645DDFBA}"/>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3828" t="50253" r="57087" b="47222"/>
        <a:stretch/>
      </xdr:blipFill>
      <xdr:spPr>
        <a:xfrm>
          <a:off x="15544800" y="5219700"/>
          <a:ext cx="2463800" cy="254000"/>
        </a:xfrm>
        <a:prstGeom prst="rect">
          <a:avLst/>
        </a:prstGeom>
      </xdr:spPr>
    </xdr:pic>
    <xdr:clientData/>
  </xdr:twoCellAnchor>
  <xdr:twoCellAnchor>
    <xdr:from>
      <xdr:col>2</xdr:col>
      <xdr:colOff>660400</xdr:colOff>
      <xdr:row>61</xdr:row>
      <xdr:rowOff>127000</xdr:rowOff>
    </xdr:from>
    <xdr:to>
      <xdr:col>3</xdr:col>
      <xdr:colOff>2758255</xdr:colOff>
      <xdr:row>63</xdr:row>
      <xdr:rowOff>12700</xdr:rowOff>
    </xdr:to>
    <xdr:pic>
      <xdr:nvPicPr>
        <xdr:cNvPr id="36" name="Picture 35">
          <a:extLst>
            <a:ext uri="{FF2B5EF4-FFF2-40B4-BE49-F238E27FC236}">
              <a16:creationId xmlns:a16="http://schemas.microsoft.com/office/drawing/2014/main" id="{AC3E31F6-F037-3049-B2C4-0166A695F41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746500" y="15430500"/>
          <a:ext cx="3596455" cy="292100"/>
        </a:xfrm>
        <a:prstGeom prst="rect">
          <a:avLst/>
        </a:prstGeom>
      </xdr:spPr>
    </xdr:pic>
    <xdr:clientData/>
  </xdr:twoCellAnchor>
  <xdr:twoCellAnchor editAs="oneCell">
    <xdr:from>
      <xdr:col>2</xdr:col>
      <xdr:colOff>0</xdr:colOff>
      <xdr:row>13</xdr:row>
      <xdr:rowOff>114300</xdr:rowOff>
    </xdr:from>
    <xdr:to>
      <xdr:col>4</xdr:col>
      <xdr:colOff>25400</xdr:colOff>
      <xdr:row>14</xdr:row>
      <xdr:rowOff>114300</xdr:rowOff>
    </xdr:to>
    <xdr:pic>
      <xdr:nvPicPr>
        <xdr:cNvPr id="6" name="Picture 5">
          <a:extLst>
            <a:ext uri="{FF2B5EF4-FFF2-40B4-BE49-F238E27FC236}">
              <a16:creationId xmlns:a16="http://schemas.microsoft.com/office/drawing/2014/main" id="{BACF80D7-3E49-C549-58D8-B31906DCC24E}"/>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t="83987" b="9804"/>
        <a:stretch/>
      </xdr:blipFill>
      <xdr:spPr>
        <a:xfrm>
          <a:off x="3086100" y="4025900"/>
          <a:ext cx="7772400" cy="482600"/>
        </a:xfrm>
        <a:prstGeom prst="rect">
          <a:avLst/>
        </a:prstGeom>
      </xdr:spPr>
    </xdr:pic>
    <xdr:clientData/>
  </xdr:twoCellAnchor>
  <xdr:twoCellAnchor editAs="oneCell">
    <xdr:from>
      <xdr:col>3</xdr:col>
      <xdr:colOff>774700</xdr:colOff>
      <xdr:row>79</xdr:row>
      <xdr:rowOff>63500</xdr:rowOff>
    </xdr:from>
    <xdr:to>
      <xdr:col>5</xdr:col>
      <xdr:colOff>495300</xdr:colOff>
      <xdr:row>90</xdr:row>
      <xdr:rowOff>85186</xdr:rowOff>
    </xdr:to>
    <xdr:pic>
      <xdr:nvPicPr>
        <xdr:cNvPr id="14" name="Picture 13">
          <a:extLst>
            <a:ext uri="{FF2B5EF4-FFF2-40B4-BE49-F238E27FC236}">
              <a16:creationId xmlns:a16="http://schemas.microsoft.com/office/drawing/2014/main" id="{6C96DF94-65FB-D9EC-F4CF-A7E6E9F5FAE7}"/>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5359400" y="19024600"/>
          <a:ext cx="6934200" cy="2256886"/>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0.15006</cdr:x>
      <cdr:y>0.04615</cdr:y>
    </cdr:from>
    <cdr:to>
      <cdr:x>0.81147</cdr:x>
      <cdr:y>0.16923</cdr:y>
    </cdr:to>
    <cdr:sp macro="" textlink="">
      <cdr:nvSpPr>
        <cdr:cNvPr id="2" name="TextBox 28">
          <a:extLst xmlns:a="http://schemas.openxmlformats.org/drawingml/2006/main">
            <a:ext uri="{FF2B5EF4-FFF2-40B4-BE49-F238E27FC236}">
              <a16:creationId xmlns:a16="http://schemas.microsoft.com/office/drawing/2014/main" id="{4C337869-8F8F-F9B3-86A4-B2781A8BE1D7}"/>
            </a:ext>
          </a:extLst>
        </cdr:cNvPr>
        <cdr:cNvSpPr txBox="1"/>
      </cdr:nvSpPr>
      <cdr:spPr>
        <a:xfrm xmlns:a="http://schemas.openxmlformats.org/drawingml/2006/main">
          <a:off x="850900" y="76200"/>
          <a:ext cx="3750589" cy="20320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519043</xdr:colOff>
      <xdr:row>9</xdr:row>
      <xdr:rowOff>176696</xdr:rowOff>
    </xdr:from>
    <xdr:to>
      <xdr:col>1</xdr:col>
      <xdr:colOff>0</xdr:colOff>
      <xdr:row>11</xdr:row>
      <xdr:rowOff>187739</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513DD29-547C-2C45-9FFC-19FF34661C92}"/>
            </a:ext>
          </a:extLst>
        </xdr:cNvPr>
        <xdr:cNvSpPr/>
      </xdr:nvSpPr>
      <xdr:spPr>
        <a:xfrm>
          <a:off x="519043" y="2056296"/>
          <a:ext cx="2706757" cy="41744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512417</xdr:colOff>
      <xdr:row>24</xdr:row>
      <xdr:rowOff>26504</xdr:rowOff>
    </xdr:from>
    <xdr:to>
      <xdr:col>0</xdr:col>
      <xdr:colOff>3218070</xdr:colOff>
      <xdr:row>26</xdr:row>
      <xdr:rowOff>37548</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60E1E204-95DA-1243-AC69-6A7E989EBC65}"/>
            </a:ext>
          </a:extLst>
        </xdr:cNvPr>
        <xdr:cNvSpPr/>
      </xdr:nvSpPr>
      <xdr:spPr>
        <a:xfrm>
          <a:off x="512417" y="5906604"/>
          <a:ext cx="2705653" cy="41744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510210</xdr:colOff>
      <xdr:row>28</xdr:row>
      <xdr:rowOff>68470</xdr:rowOff>
    </xdr:from>
    <xdr:to>
      <xdr:col>0</xdr:col>
      <xdr:colOff>3215863</xdr:colOff>
      <xdr:row>30</xdr:row>
      <xdr:rowOff>79514</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68F9DACC-C2E0-C441-86D5-862F6F32EEF8}"/>
            </a:ext>
          </a:extLst>
        </xdr:cNvPr>
        <xdr:cNvSpPr/>
      </xdr:nvSpPr>
      <xdr:spPr>
        <a:xfrm>
          <a:off x="510210" y="6977270"/>
          <a:ext cx="2705653" cy="41744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0</xdr:colOff>
      <xdr:row>0</xdr:row>
      <xdr:rowOff>114300</xdr:rowOff>
    </xdr:from>
    <xdr:to>
      <xdr:col>4</xdr:col>
      <xdr:colOff>12700</xdr:colOff>
      <xdr:row>5</xdr:row>
      <xdr:rowOff>165100</xdr:rowOff>
    </xdr:to>
    <xdr:pic>
      <xdr:nvPicPr>
        <xdr:cNvPr id="8" name="Picture 7">
          <a:extLst>
            <a:ext uri="{FF2B5EF4-FFF2-40B4-BE49-F238E27FC236}">
              <a16:creationId xmlns:a16="http://schemas.microsoft.com/office/drawing/2014/main" id="{7C1EFAFB-A9BD-7A48-99CA-778B5682058A}"/>
            </a:ext>
          </a:extLst>
        </xdr:cNvPr>
        <xdr:cNvPicPr>
          <a:picLocks noChangeAspect="1"/>
        </xdr:cNvPicPr>
      </xdr:nvPicPr>
      <xdr:blipFill rotWithShape="1">
        <a:blip xmlns:r="http://schemas.openxmlformats.org/officeDocument/2006/relationships" r:embed="rId4"/>
        <a:srcRect l="-163" t="13071" r="163" b="73203"/>
        <a:stretch/>
      </xdr:blipFill>
      <xdr:spPr>
        <a:xfrm>
          <a:off x="4051300" y="114300"/>
          <a:ext cx="7772400" cy="1066800"/>
        </a:xfrm>
        <a:prstGeom prst="rect">
          <a:avLst/>
        </a:prstGeom>
      </xdr:spPr>
    </xdr:pic>
    <xdr:clientData/>
  </xdr:twoCellAnchor>
  <xdr:twoCellAnchor>
    <xdr:from>
      <xdr:col>1</xdr:col>
      <xdr:colOff>336550</xdr:colOff>
      <xdr:row>30</xdr:row>
      <xdr:rowOff>177800</xdr:rowOff>
    </xdr:from>
    <xdr:to>
      <xdr:col>3</xdr:col>
      <xdr:colOff>3657600</xdr:colOff>
      <xdr:row>39</xdr:row>
      <xdr:rowOff>12700</xdr:rowOff>
    </xdr:to>
    <xdr:graphicFrame macro="">
      <xdr:nvGraphicFramePr>
        <xdr:cNvPr id="10" name="Chart 9">
          <a:extLst>
            <a:ext uri="{FF2B5EF4-FFF2-40B4-BE49-F238E27FC236}">
              <a16:creationId xmlns:a16="http://schemas.microsoft.com/office/drawing/2014/main" id="{D3128EA3-D7F8-2248-ADEC-254E0000A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4483100</xdr:colOff>
      <xdr:row>30</xdr:row>
      <xdr:rowOff>165100</xdr:rowOff>
    </xdr:from>
    <xdr:to>
      <xdr:col>6</xdr:col>
      <xdr:colOff>381000</xdr:colOff>
      <xdr:row>39</xdr:row>
      <xdr:rowOff>12700</xdr:rowOff>
    </xdr:to>
    <xdr:graphicFrame macro="">
      <xdr:nvGraphicFramePr>
        <xdr:cNvPr id="11" name="Chart 10">
          <a:extLst>
            <a:ext uri="{FF2B5EF4-FFF2-40B4-BE49-F238E27FC236}">
              <a16:creationId xmlns:a16="http://schemas.microsoft.com/office/drawing/2014/main" id="{A163B8F2-1A6C-644C-861F-BC5EFEB6E1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431800</xdr:colOff>
      <xdr:row>37</xdr:row>
      <xdr:rowOff>63500</xdr:rowOff>
    </xdr:from>
    <xdr:to>
      <xdr:col>3</xdr:col>
      <xdr:colOff>2552700</xdr:colOff>
      <xdr:row>38</xdr:row>
      <xdr:rowOff>152400</xdr:rowOff>
    </xdr:to>
    <xdr:pic>
      <xdr:nvPicPr>
        <xdr:cNvPr id="12" name="Picture 11">
          <a:extLst>
            <a:ext uri="{FF2B5EF4-FFF2-40B4-BE49-F238E27FC236}">
              <a16:creationId xmlns:a16="http://schemas.microsoft.com/office/drawing/2014/main" id="{D9C5D43C-05FB-484C-A5DE-ED1E12E9CF0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483100" y="10223500"/>
          <a:ext cx="3556000" cy="292100"/>
        </a:xfrm>
        <a:prstGeom prst="rect">
          <a:avLst/>
        </a:prstGeom>
      </xdr:spPr>
    </xdr:pic>
    <xdr:clientData/>
  </xdr:twoCellAnchor>
  <xdr:twoCellAnchor>
    <xdr:from>
      <xdr:col>2</xdr:col>
      <xdr:colOff>457200</xdr:colOff>
      <xdr:row>31</xdr:row>
      <xdr:rowOff>88900</xdr:rowOff>
    </xdr:from>
    <xdr:to>
      <xdr:col>3</xdr:col>
      <xdr:colOff>2730500</xdr:colOff>
      <xdr:row>32</xdr:row>
      <xdr:rowOff>88900</xdr:rowOff>
    </xdr:to>
    <xdr:sp macro="" textlink="">
      <xdr:nvSpPr>
        <xdr:cNvPr id="13" name="TextBox 12">
          <a:extLst>
            <a:ext uri="{FF2B5EF4-FFF2-40B4-BE49-F238E27FC236}">
              <a16:creationId xmlns:a16="http://schemas.microsoft.com/office/drawing/2014/main" id="{A9B91B31-5A56-614C-AB1D-8EF27E985E43}"/>
            </a:ext>
          </a:extLst>
        </xdr:cNvPr>
        <xdr:cNvSpPr txBox="1"/>
      </xdr:nvSpPr>
      <xdr:spPr>
        <a:xfrm>
          <a:off x="4508500" y="90297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443089</xdr:colOff>
      <xdr:row>56</xdr:row>
      <xdr:rowOff>76553</xdr:rowOff>
    </xdr:from>
    <xdr:to>
      <xdr:col>3</xdr:col>
      <xdr:colOff>3734506</xdr:colOff>
      <xdr:row>64</xdr:row>
      <xdr:rowOff>81138</xdr:rowOff>
    </xdr:to>
    <xdr:graphicFrame macro="">
      <xdr:nvGraphicFramePr>
        <xdr:cNvPr id="14" name="Chart 13">
          <a:extLst>
            <a:ext uri="{FF2B5EF4-FFF2-40B4-BE49-F238E27FC236}">
              <a16:creationId xmlns:a16="http://schemas.microsoft.com/office/drawing/2014/main" id="{98EEEAD3-CE8E-1C48-9C6A-4D58D8B34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507295</xdr:colOff>
      <xdr:row>62</xdr:row>
      <xdr:rowOff>176389</xdr:rowOff>
    </xdr:from>
    <xdr:to>
      <xdr:col>3</xdr:col>
      <xdr:colOff>2628195</xdr:colOff>
      <xdr:row>64</xdr:row>
      <xdr:rowOff>62089</xdr:rowOff>
    </xdr:to>
    <xdr:pic>
      <xdr:nvPicPr>
        <xdr:cNvPr id="15" name="Picture 14">
          <a:extLst>
            <a:ext uri="{FF2B5EF4-FFF2-40B4-BE49-F238E27FC236}">
              <a16:creationId xmlns:a16="http://schemas.microsoft.com/office/drawing/2014/main" id="{2BFA1322-8856-FB40-9B56-772C77F3B9A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558595" y="16292689"/>
          <a:ext cx="3556000" cy="292100"/>
        </a:xfrm>
        <a:prstGeom prst="rect">
          <a:avLst/>
        </a:prstGeom>
      </xdr:spPr>
    </xdr:pic>
    <xdr:clientData/>
  </xdr:twoCellAnchor>
  <xdr:twoCellAnchor>
    <xdr:from>
      <xdr:col>2</xdr:col>
      <xdr:colOff>479779</xdr:colOff>
      <xdr:row>56</xdr:row>
      <xdr:rowOff>146755</xdr:rowOff>
    </xdr:from>
    <xdr:to>
      <xdr:col>3</xdr:col>
      <xdr:colOff>2753079</xdr:colOff>
      <xdr:row>57</xdr:row>
      <xdr:rowOff>146755</xdr:rowOff>
    </xdr:to>
    <xdr:sp macro="" textlink="">
      <xdr:nvSpPr>
        <xdr:cNvPr id="16" name="TextBox 15">
          <a:extLst>
            <a:ext uri="{FF2B5EF4-FFF2-40B4-BE49-F238E27FC236}">
              <a16:creationId xmlns:a16="http://schemas.microsoft.com/office/drawing/2014/main" id="{A013AC70-96D8-A74E-ADC7-253908AA65DB}"/>
            </a:ext>
          </a:extLst>
        </xdr:cNvPr>
        <xdr:cNvSpPr txBox="1"/>
      </xdr:nvSpPr>
      <xdr:spPr>
        <a:xfrm>
          <a:off x="4531079" y="15043855"/>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3</xdr:col>
      <xdr:colOff>4500032</xdr:colOff>
      <xdr:row>56</xdr:row>
      <xdr:rowOff>63853</xdr:rowOff>
    </xdr:from>
    <xdr:to>
      <xdr:col>6</xdr:col>
      <xdr:colOff>365477</xdr:colOff>
      <xdr:row>64</xdr:row>
      <xdr:rowOff>103716</xdr:rowOff>
    </xdr:to>
    <xdr:graphicFrame macro="">
      <xdr:nvGraphicFramePr>
        <xdr:cNvPr id="17" name="Chart 16">
          <a:extLst>
            <a:ext uri="{FF2B5EF4-FFF2-40B4-BE49-F238E27FC236}">
              <a16:creationId xmlns:a16="http://schemas.microsoft.com/office/drawing/2014/main" id="{F7336739-2683-364F-A259-0FF6A04C75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393700</xdr:colOff>
      <xdr:row>67</xdr:row>
      <xdr:rowOff>0</xdr:rowOff>
    </xdr:from>
    <xdr:to>
      <xdr:col>6</xdr:col>
      <xdr:colOff>368300</xdr:colOff>
      <xdr:row>87</xdr:row>
      <xdr:rowOff>177800</xdr:rowOff>
    </xdr:to>
    <xdr:sp macro="" textlink="">
      <xdr:nvSpPr>
        <xdr:cNvPr id="19" name="TextBox 18">
          <a:extLst>
            <a:ext uri="{FF2B5EF4-FFF2-40B4-BE49-F238E27FC236}">
              <a16:creationId xmlns:a16="http://schemas.microsoft.com/office/drawing/2014/main" id="{82C86072-80C4-7746-94B9-19CC65FD7D15}"/>
            </a:ext>
          </a:extLst>
        </xdr:cNvPr>
        <xdr:cNvSpPr txBox="1"/>
      </xdr:nvSpPr>
      <xdr:spPr>
        <a:xfrm>
          <a:off x="3619500" y="17132300"/>
          <a:ext cx="12306300" cy="4241800"/>
        </a:xfrm>
        <a:prstGeom prst="rect">
          <a:avLst/>
        </a:prstGeom>
        <a:solidFill>
          <a:srgbClr val="CCE4F6">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a:t>
          </a:r>
        </a:p>
        <a:p>
          <a:endParaRPr lang="en-GB" sz="1100">
            <a:latin typeface="Aptos" panose="020B0004020202020204" pitchFamily="34" charset="0"/>
          </a:endParaRPr>
        </a:p>
        <a:p>
          <a:r>
            <a:rPr lang="en-GB" sz="1100">
              <a:solidFill>
                <a:schemeClr val="dk1"/>
              </a:solidFill>
              <a:effectLst/>
              <a:latin typeface="+mn-lt"/>
              <a:ea typeface="+mn-ea"/>
              <a:cs typeface="+mn-cs"/>
            </a:rPr>
            <a:t>Healthy and respectful relationships––with parents, families, peers, etc.––are essential to promote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good health and both individual and societal well-being. The life stage from 5 to 12 years is a critical</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period for social development as this is when children and very young adolescents are developing</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attitudes and behavioural patterns that will shape their interpersonal relationships throughout life.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Developing skills and understanding in childhood about how to foster healthy, respectful and positive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relationships is crucial.</a:t>
          </a:r>
        </a:p>
        <a:p>
          <a:r>
            <a:rPr lang="en-CA" sz="1100">
              <a:solidFill>
                <a:schemeClr val="dk1"/>
              </a:solidFill>
              <a:effectLst/>
              <a:latin typeface="Aptos" panose="020B0004020202020204" pitchFamily="34" charset="0"/>
              <a:ea typeface="+mn-ea"/>
              <a:cs typeface="+mn-cs"/>
            </a:rPr>
            <a:t> </a:t>
          </a:r>
          <a:endParaRPr lang="en-GB" sz="1100">
            <a:solidFill>
              <a:schemeClr val="dk1"/>
            </a:solidFill>
            <a:effectLst/>
            <a:latin typeface="Aptos" panose="020B0004020202020204" pitchFamily="34" charset="0"/>
            <a:ea typeface="+mn-ea"/>
            <a:cs typeface="+mn-cs"/>
          </a:endParaRPr>
        </a:p>
        <a:p>
          <a:r>
            <a:rPr lang="en-CA" sz="1100">
              <a:solidFill>
                <a:schemeClr val="dk1"/>
              </a:solidFill>
              <a:effectLst/>
              <a:latin typeface="Aptos" panose="020B0004020202020204" pitchFamily="34" charset="0"/>
              <a:ea typeface="+mn-ea"/>
              <a:cs typeface="+mn-cs"/>
            </a:rPr>
            <a:t>When developing content on social relations for primary school curricula, the following considerations are important:  </a:t>
          </a:r>
          <a:endParaRPr lang="en-GB" sz="1100">
            <a:solidFill>
              <a:schemeClr val="dk1"/>
            </a:solidFill>
            <a:effectLst/>
            <a:latin typeface="Aptos" panose="020B0004020202020204" pitchFamily="34" charset="0"/>
            <a:ea typeface="+mn-ea"/>
            <a:cs typeface="+mn-cs"/>
          </a:endParaRPr>
        </a:p>
        <a:p>
          <a:pPr marL="171450" indent="-171450">
            <a:buFont typeface="Arial" panose="020B0604020202020204" pitchFamily="34" charset="0"/>
            <a:buChar char="•"/>
          </a:pPr>
          <a:r>
            <a:rPr lang="en-GB" sz="1100">
              <a:solidFill>
                <a:schemeClr val="dk1"/>
              </a:solidFill>
              <a:effectLst/>
              <a:latin typeface="+mn-lt"/>
              <a:ea typeface="+mn-ea"/>
              <a:cs typeface="+mn-cs"/>
            </a:rPr>
            <a:t>A starting point to teach children how to create and nurture relationships with their families and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peers is self-awareness, including body awareness and self-esteem. Fostering self-awareness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provides younger learners with a sense of who they are in relation to others.</a:t>
          </a:r>
        </a:p>
        <a:p>
          <a:pPr marL="171450" indent="-171450">
            <a:buFont typeface="Arial" panose="020B0604020202020204" pitchFamily="34" charset="0"/>
            <a:buChar char="•"/>
          </a:pPr>
          <a:r>
            <a:rPr lang="en-GB" sz="1100">
              <a:solidFill>
                <a:schemeClr val="dk1"/>
              </a:solidFill>
              <a:effectLst/>
              <a:latin typeface="+mn-lt"/>
              <a:ea typeface="+mn-ea"/>
              <a:cs typeface="+mn-cs"/>
            </a:rPr>
            <a:t>Social and emotional learning plays an important role in supporting learners to foster healthy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social relations.</a:t>
          </a:r>
        </a:p>
        <a:p>
          <a:pPr marL="171450" indent="-171450">
            <a:buFont typeface="Arial" panose="020B0604020202020204" pitchFamily="34" charset="0"/>
            <a:buChar char="•"/>
          </a:pPr>
          <a:r>
            <a:rPr lang="en-GB" sz="1100">
              <a:solidFill>
                <a:schemeClr val="dk1"/>
              </a:solidFill>
              <a:effectLst/>
              <a:latin typeface="+mn-lt"/>
              <a:ea typeface="+mn-ea"/>
              <a:cs typeface="+mn-cs"/>
            </a:rPr>
            <a:t> When designing content on social relations, it is important to acknowledge and respect diversity,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including family composition, disabilities, ethnicity, etc. It is likewise important to promote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inclusion.</a:t>
          </a:r>
        </a:p>
        <a:p>
          <a:pPr marL="171450" indent="-171450">
            <a:buFont typeface="Arial" panose="020B0604020202020204" pitchFamily="34" charset="0"/>
            <a:buChar char="•"/>
          </a:pPr>
          <a:r>
            <a:rPr lang="en-GB" sz="1100">
              <a:solidFill>
                <a:schemeClr val="dk1"/>
              </a:solidFill>
              <a:effectLst/>
              <a:latin typeface="+mn-lt"/>
              <a:ea typeface="+mn-ea"/>
              <a:cs typeface="+mn-cs"/>
            </a:rPr>
            <a:t>Education on consent for primary school-aged learners is essential for building healthy and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respectful relationships and for protecting children who might be more exposed and vulnerable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to harm (UNESCO et al., 2018). For younger learners, the topic of consent can be introduced in</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concrete ways. For example, exploring the idea that if a friend asks you to play a game that yo</a:t>
          </a:r>
          <a:r>
            <a:rPr lang="en-GB" sz="1100" baseline="0">
              <a:solidFill>
                <a:schemeClr val="dk1"/>
              </a:solidFill>
              <a:effectLst/>
              <a:latin typeface="+mn-lt"/>
              <a:ea typeface="+mn-ea"/>
              <a:cs typeface="+mn-cs"/>
            </a:rPr>
            <a:t>u </a:t>
          </a:r>
          <a:r>
            <a:rPr lang="en-GB" sz="1100">
              <a:solidFill>
                <a:schemeClr val="dk1"/>
              </a:solidFill>
              <a:effectLst/>
              <a:latin typeface="+mn-lt"/>
              <a:ea typeface="+mn-ea"/>
              <a:cs typeface="+mn-cs"/>
            </a:rPr>
            <a:t>do not feel like doing, it is fine not to play the game.</a:t>
          </a:r>
        </a:p>
        <a:p>
          <a:r>
            <a:rPr lang="en-CA" sz="1100">
              <a:solidFill>
                <a:schemeClr val="dk1"/>
              </a:solidFill>
              <a:effectLst/>
              <a:latin typeface="Aptos" panose="020B0004020202020204" pitchFamily="34" charset="0"/>
              <a:ea typeface="+mn-ea"/>
              <a:cs typeface="+mn-cs"/>
            </a:rPr>
            <a:t> </a:t>
          </a:r>
          <a:endParaRPr lang="en-GB" sz="1100">
            <a:solidFill>
              <a:schemeClr val="dk1"/>
            </a:solidFill>
            <a:effectLst/>
            <a:latin typeface="Aptos" panose="020B0004020202020204" pitchFamily="34" charset="0"/>
            <a:ea typeface="+mn-ea"/>
            <a:cs typeface="+mn-cs"/>
          </a:endParaRPr>
        </a:p>
        <a:p>
          <a:r>
            <a:rPr lang="en-CA" sz="1100">
              <a:solidFill>
                <a:schemeClr val="dk1"/>
              </a:solidFill>
              <a:effectLst/>
              <a:latin typeface="Aptos" panose="020B0004020202020204" pitchFamily="34" charset="0"/>
              <a:ea typeface="+mn-ea"/>
              <a:cs typeface="+mn-cs"/>
            </a:rPr>
            <a:t>Topics of particular importance for primary school-aged learners to foster healthy and positive social relations include:</a:t>
          </a:r>
          <a:endParaRPr lang="en-GB" sz="1100">
            <a:solidFill>
              <a:schemeClr val="dk1"/>
            </a:solidFill>
            <a:effectLst/>
            <a:latin typeface="Aptos" panose="020B0004020202020204" pitchFamily="34" charset="0"/>
            <a:ea typeface="+mn-ea"/>
            <a:cs typeface="+mn-cs"/>
          </a:endParaRPr>
        </a:p>
        <a:p>
          <a:endParaRPr lang="en-GB" sz="1100"/>
        </a:p>
        <a:p>
          <a:endParaRPr lang="en-GB" sz="1100"/>
        </a:p>
      </xdr:txBody>
    </xdr:sp>
    <xdr:clientData/>
  </xdr:twoCellAnchor>
  <xdr:twoCellAnchor editAs="oneCell">
    <xdr:from>
      <xdr:col>0</xdr:col>
      <xdr:colOff>0</xdr:colOff>
      <xdr:row>0</xdr:row>
      <xdr:rowOff>0</xdr:rowOff>
    </xdr:from>
    <xdr:to>
      <xdr:col>1</xdr:col>
      <xdr:colOff>25399</xdr:colOff>
      <xdr:row>93</xdr:row>
      <xdr:rowOff>12700</xdr:rowOff>
    </xdr:to>
    <xdr:pic>
      <xdr:nvPicPr>
        <xdr:cNvPr id="22" name="Picture 21">
          <a:extLst>
            <a:ext uri="{FF2B5EF4-FFF2-40B4-BE49-F238E27FC236}">
              <a16:creationId xmlns:a16="http://schemas.microsoft.com/office/drawing/2014/main" id="{EF5B64B3-E6CA-3D48-A21E-B0D964890AEE}"/>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t="57945" r="58369"/>
        <a:stretch/>
      </xdr:blipFill>
      <xdr:spPr>
        <a:xfrm>
          <a:off x="0" y="0"/>
          <a:ext cx="2273299" cy="20510500"/>
        </a:xfrm>
        <a:prstGeom prst="rect">
          <a:avLst/>
        </a:prstGeom>
      </xdr:spPr>
    </xdr:pic>
    <xdr:clientData/>
  </xdr:twoCellAnchor>
  <xdr:twoCellAnchor editAs="oneCell">
    <xdr:from>
      <xdr:col>6</xdr:col>
      <xdr:colOff>596900</xdr:colOff>
      <xdr:row>1</xdr:row>
      <xdr:rowOff>63500</xdr:rowOff>
    </xdr:from>
    <xdr:to>
      <xdr:col>11</xdr:col>
      <xdr:colOff>685800</xdr:colOff>
      <xdr:row>31</xdr:row>
      <xdr:rowOff>129931</xdr:rowOff>
    </xdr:to>
    <xdr:pic>
      <xdr:nvPicPr>
        <xdr:cNvPr id="26" name="Picture 25">
          <a:extLst>
            <a:ext uri="{FF2B5EF4-FFF2-40B4-BE49-F238E27FC236}">
              <a16:creationId xmlns:a16="http://schemas.microsoft.com/office/drawing/2014/main" id="{547F3584-C427-21CC-44C7-B57AE572D68E}"/>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63" t="505" r="45915" b="21464"/>
        <a:stretch/>
      </xdr:blipFill>
      <xdr:spPr>
        <a:xfrm>
          <a:off x="16154400" y="266700"/>
          <a:ext cx="4216400" cy="7848600"/>
        </a:xfrm>
        <a:prstGeom prst="rect">
          <a:avLst/>
        </a:prstGeom>
      </xdr:spPr>
    </xdr:pic>
    <xdr:clientData/>
  </xdr:twoCellAnchor>
  <xdr:twoCellAnchor editAs="oneCell">
    <xdr:from>
      <xdr:col>3</xdr:col>
      <xdr:colOff>774699</xdr:colOff>
      <xdr:row>79</xdr:row>
      <xdr:rowOff>127000</xdr:rowOff>
    </xdr:from>
    <xdr:to>
      <xdr:col>5</xdr:col>
      <xdr:colOff>1082556</xdr:colOff>
      <xdr:row>88</xdr:row>
      <xdr:rowOff>101600</xdr:rowOff>
    </xdr:to>
    <xdr:pic>
      <xdr:nvPicPr>
        <xdr:cNvPr id="28" name="Picture 27">
          <a:extLst>
            <a:ext uri="{FF2B5EF4-FFF2-40B4-BE49-F238E27FC236}">
              <a16:creationId xmlns:a16="http://schemas.microsoft.com/office/drawing/2014/main" id="{646B3A2F-E4F3-EA90-204E-67F3C57CDF6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261099" y="19697700"/>
          <a:ext cx="7597657" cy="1803400"/>
        </a:xfrm>
        <a:prstGeom prst="rect">
          <a:avLst/>
        </a:prstGeom>
      </xdr:spPr>
    </xdr:pic>
    <xdr:clientData/>
  </xdr:twoCellAnchor>
  <xdr:twoCellAnchor>
    <xdr:from>
      <xdr:col>7</xdr:col>
      <xdr:colOff>129886</xdr:colOff>
      <xdr:row>7</xdr:row>
      <xdr:rowOff>57729</xdr:rowOff>
    </xdr:from>
    <xdr:to>
      <xdr:col>11</xdr:col>
      <xdr:colOff>519546</xdr:colOff>
      <xdr:row>8</xdr:row>
      <xdr:rowOff>129887</xdr:rowOff>
    </xdr:to>
    <xdr:sp macro="" textlink="">
      <xdr:nvSpPr>
        <xdr:cNvPr id="29" name="Rectangle 28">
          <a:hlinkClick xmlns:r="http://schemas.openxmlformats.org/officeDocument/2006/relationships" r:id="rId13"/>
          <a:extLst>
            <a:ext uri="{FF2B5EF4-FFF2-40B4-BE49-F238E27FC236}">
              <a16:creationId xmlns:a16="http://schemas.microsoft.com/office/drawing/2014/main" id="{8FF23AA5-2FF4-AC32-698E-A2B07178A27C}"/>
            </a:ext>
          </a:extLst>
        </xdr:cNvPr>
        <xdr:cNvSpPr/>
      </xdr:nvSpPr>
      <xdr:spPr>
        <a:xfrm>
          <a:off x="16510000" y="1529774"/>
          <a:ext cx="3680114" cy="2742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152400</xdr:colOff>
      <xdr:row>9</xdr:row>
      <xdr:rowOff>94675</xdr:rowOff>
    </xdr:from>
    <xdr:to>
      <xdr:col>11</xdr:col>
      <xdr:colOff>542060</xdr:colOff>
      <xdr:row>10</xdr:row>
      <xdr:rowOff>166833</xdr:rowOff>
    </xdr:to>
    <xdr:sp macro="" textlink="">
      <xdr:nvSpPr>
        <xdr:cNvPr id="30" name="Rectangle 29">
          <a:hlinkClick xmlns:r="http://schemas.openxmlformats.org/officeDocument/2006/relationships" r:id="rId14"/>
          <a:extLst>
            <a:ext uri="{FF2B5EF4-FFF2-40B4-BE49-F238E27FC236}">
              <a16:creationId xmlns:a16="http://schemas.microsoft.com/office/drawing/2014/main" id="{A1716775-9BD2-B246-ADD4-18A73BFA4134}"/>
            </a:ext>
          </a:extLst>
        </xdr:cNvPr>
        <xdr:cNvSpPr/>
      </xdr:nvSpPr>
      <xdr:spPr>
        <a:xfrm>
          <a:off x="16532514" y="1970811"/>
          <a:ext cx="3680114" cy="2742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102754</xdr:colOff>
      <xdr:row>11</xdr:row>
      <xdr:rowOff>160483</xdr:rowOff>
    </xdr:from>
    <xdr:to>
      <xdr:col>11</xdr:col>
      <xdr:colOff>492414</xdr:colOff>
      <xdr:row>12</xdr:row>
      <xdr:rowOff>232641</xdr:rowOff>
    </xdr:to>
    <xdr:sp macro="" textlink="">
      <xdr:nvSpPr>
        <xdr:cNvPr id="31" name="Rectangle 30">
          <a:hlinkClick xmlns:r="http://schemas.openxmlformats.org/officeDocument/2006/relationships" r:id="rId15"/>
          <a:extLst>
            <a:ext uri="{FF2B5EF4-FFF2-40B4-BE49-F238E27FC236}">
              <a16:creationId xmlns:a16="http://schemas.microsoft.com/office/drawing/2014/main" id="{8DE48A9E-7C93-0B41-B7DB-238341468F5B}"/>
            </a:ext>
          </a:extLst>
        </xdr:cNvPr>
        <xdr:cNvSpPr/>
      </xdr:nvSpPr>
      <xdr:spPr>
        <a:xfrm>
          <a:off x="16482868" y="2440710"/>
          <a:ext cx="3680114" cy="2742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67540</xdr:colOff>
      <xdr:row>12</xdr:row>
      <xdr:rowOff>428338</xdr:rowOff>
    </xdr:from>
    <xdr:to>
      <xdr:col>11</xdr:col>
      <xdr:colOff>457200</xdr:colOff>
      <xdr:row>12</xdr:row>
      <xdr:rowOff>702542</xdr:rowOff>
    </xdr:to>
    <xdr:sp macro="" textlink="">
      <xdr:nvSpPr>
        <xdr:cNvPr id="32" name="Rectangle 31">
          <a:hlinkClick xmlns:r="http://schemas.openxmlformats.org/officeDocument/2006/relationships" r:id="rId16"/>
          <a:extLst>
            <a:ext uri="{FF2B5EF4-FFF2-40B4-BE49-F238E27FC236}">
              <a16:creationId xmlns:a16="http://schemas.microsoft.com/office/drawing/2014/main" id="{F697B270-9508-7C4B-B453-918675694AD6}"/>
            </a:ext>
          </a:extLst>
        </xdr:cNvPr>
        <xdr:cNvSpPr/>
      </xdr:nvSpPr>
      <xdr:spPr>
        <a:xfrm>
          <a:off x="16447654" y="2910611"/>
          <a:ext cx="3680114" cy="2742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46759</xdr:colOff>
      <xdr:row>12</xdr:row>
      <xdr:rowOff>883805</xdr:rowOff>
    </xdr:from>
    <xdr:to>
      <xdr:col>11</xdr:col>
      <xdr:colOff>436419</xdr:colOff>
      <xdr:row>12</xdr:row>
      <xdr:rowOff>1158009</xdr:rowOff>
    </xdr:to>
    <xdr:sp macro="" textlink="">
      <xdr:nvSpPr>
        <xdr:cNvPr id="33" name="Rectangle 32">
          <a:hlinkClick xmlns:r="http://schemas.openxmlformats.org/officeDocument/2006/relationships" r:id="rId17"/>
          <a:extLst>
            <a:ext uri="{FF2B5EF4-FFF2-40B4-BE49-F238E27FC236}">
              <a16:creationId xmlns:a16="http://schemas.microsoft.com/office/drawing/2014/main" id="{FF726C49-8091-1046-8913-AB3C1D7D7B95}"/>
            </a:ext>
          </a:extLst>
        </xdr:cNvPr>
        <xdr:cNvSpPr/>
      </xdr:nvSpPr>
      <xdr:spPr>
        <a:xfrm>
          <a:off x="16426873" y="3366078"/>
          <a:ext cx="3680114" cy="2742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83704</xdr:colOff>
      <xdr:row>12</xdr:row>
      <xdr:rowOff>1339274</xdr:rowOff>
    </xdr:from>
    <xdr:to>
      <xdr:col>11</xdr:col>
      <xdr:colOff>473364</xdr:colOff>
      <xdr:row>13</xdr:row>
      <xdr:rowOff>184728</xdr:rowOff>
    </xdr:to>
    <xdr:sp macro="" textlink="">
      <xdr:nvSpPr>
        <xdr:cNvPr id="34" name="Rectangle 33">
          <a:hlinkClick xmlns:r="http://schemas.openxmlformats.org/officeDocument/2006/relationships" r:id="rId18"/>
          <a:extLst>
            <a:ext uri="{FF2B5EF4-FFF2-40B4-BE49-F238E27FC236}">
              <a16:creationId xmlns:a16="http://schemas.microsoft.com/office/drawing/2014/main" id="{B1BFDD1C-035B-0E4F-8F6F-E85720152270}"/>
            </a:ext>
          </a:extLst>
        </xdr:cNvPr>
        <xdr:cNvSpPr/>
      </xdr:nvSpPr>
      <xdr:spPr>
        <a:xfrm>
          <a:off x="16463818" y="3821547"/>
          <a:ext cx="3680114" cy="2742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77354</xdr:colOff>
      <xdr:row>13</xdr:row>
      <xdr:rowOff>380424</xdr:rowOff>
    </xdr:from>
    <xdr:to>
      <xdr:col>11</xdr:col>
      <xdr:colOff>467014</xdr:colOff>
      <xdr:row>15</xdr:row>
      <xdr:rowOff>48492</xdr:rowOff>
    </xdr:to>
    <xdr:sp macro="" textlink="">
      <xdr:nvSpPr>
        <xdr:cNvPr id="35" name="Rectangle 34">
          <a:hlinkClick xmlns:r="http://schemas.openxmlformats.org/officeDocument/2006/relationships" r:id="rId19"/>
          <a:extLst>
            <a:ext uri="{FF2B5EF4-FFF2-40B4-BE49-F238E27FC236}">
              <a16:creationId xmlns:a16="http://schemas.microsoft.com/office/drawing/2014/main" id="{BC1D6F7E-C903-2D41-8EE1-27573BD1CCC3}"/>
            </a:ext>
          </a:extLst>
        </xdr:cNvPr>
        <xdr:cNvSpPr/>
      </xdr:nvSpPr>
      <xdr:spPr>
        <a:xfrm>
          <a:off x="16457468" y="4291447"/>
          <a:ext cx="3680114" cy="2742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71004</xdr:colOff>
      <xdr:row>16</xdr:row>
      <xdr:rowOff>172029</xdr:rowOff>
    </xdr:from>
    <xdr:to>
      <xdr:col>11</xdr:col>
      <xdr:colOff>460664</xdr:colOff>
      <xdr:row>17</xdr:row>
      <xdr:rowOff>200892</xdr:rowOff>
    </xdr:to>
    <xdr:sp macro="" textlink="">
      <xdr:nvSpPr>
        <xdr:cNvPr id="36" name="Rectangle 35">
          <a:hlinkClick xmlns:r="http://schemas.openxmlformats.org/officeDocument/2006/relationships" r:id="rId20"/>
          <a:extLst>
            <a:ext uri="{FF2B5EF4-FFF2-40B4-BE49-F238E27FC236}">
              <a16:creationId xmlns:a16="http://schemas.microsoft.com/office/drawing/2014/main" id="{251513D2-F987-604B-A822-B7CDE267833A}"/>
            </a:ext>
          </a:extLst>
        </xdr:cNvPr>
        <xdr:cNvSpPr/>
      </xdr:nvSpPr>
      <xdr:spPr>
        <a:xfrm>
          <a:off x="16451118" y="4761347"/>
          <a:ext cx="3680114" cy="2742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136814</xdr:colOff>
      <xdr:row>18</xdr:row>
      <xdr:rowOff>208974</xdr:rowOff>
    </xdr:from>
    <xdr:to>
      <xdr:col>11</xdr:col>
      <xdr:colOff>526474</xdr:colOff>
      <xdr:row>19</xdr:row>
      <xdr:rowOff>79087</xdr:rowOff>
    </xdr:to>
    <xdr:sp macro="" textlink="">
      <xdr:nvSpPr>
        <xdr:cNvPr id="37" name="Rectangle 36">
          <a:hlinkClick xmlns:r="http://schemas.openxmlformats.org/officeDocument/2006/relationships" r:id="rId21"/>
          <a:extLst>
            <a:ext uri="{FF2B5EF4-FFF2-40B4-BE49-F238E27FC236}">
              <a16:creationId xmlns:a16="http://schemas.microsoft.com/office/drawing/2014/main" id="{DF55A636-D449-2943-B928-89FC2C34CE8C}"/>
            </a:ext>
          </a:extLst>
        </xdr:cNvPr>
        <xdr:cNvSpPr/>
      </xdr:nvSpPr>
      <xdr:spPr>
        <a:xfrm>
          <a:off x="16516928" y="5274542"/>
          <a:ext cx="3680114" cy="2742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116032</xdr:colOff>
      <xdr:row>21</xdr:row>
      <xdr:rowOff>15010</xdr:rowOff>
    </xdr:from>
    <xdr:to>
      <xdr:col>11</xdr:col>
      <xdr:colOff>505692</xdr:colOff>
      <xdr:row>26</xdr:row>
      <xdr:rowOff>129885</xdr:rowOff>
    </xdr:to>
    <xdr:sp macro="" textlink="">
      <xdr:nvSpPr>
        <xdr:cNvPr id="38" name="Rectangle 37">
          <a:hlinkClick xmlns:r="http://schemas.openxmlformats.org/officeDocument/2006/relationships" r:id="rId2"/>
          <a:extLst>
            <a:ext uri="{FF2B5EF4-FFF2-40B4-BE49-F238E27FC236}">
              <a16:creationId xmlns:a16="http://schemas.microsoft.com/office/drawing/2014/main" id="{FB9EE465-260D-BF43-BAE4-82494A85DA3D}"/>
            </a:ext>
          </a:extLst>
        </xdr:cNvPr>
        <xdr:cNvSpPr/>
      </xdr:nvSpPr>
      <xdr:spPr>
        <a:xfrm>
          <a:off x="16496146" y="6090805"/>
          <a:ext cx="3680114" cy="173123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1</xdr:col>
      <xdr:colOff>25400</xdr:colOff>
      <xdr:row>43</xdr:row>
      <xdr:rowOff>148493</xdr:rowOff>
    </xdr:to>
    <xdr:pic>
      <xdr:nvPicPr>
        <xdr:cNvPr id="18" name="Picture 17">
          <a:extLst>
            <a:ext uri="{FF2B5EF4-FFF2-40B4-BE49-F238E27FC236}">
              <a16:creationId xmlns:a16="http://schemas.microsoft.com/office/drawing/2014/main" id="{9C25B7D9-D621-D44B-9D63-DACAC27331F4}"/>
            </a:ext>
          </a:extLst>
        </xdr:cNvPr>
        <xdr:cNvPicPr>
          <a:picLocks noChangeAspect="1"/>
        </xdr:cNvPicPr>
      </xdr:nvPicPr>
      <xdr:blipFill rotWithShape="1">
        <a:blip xmlns:r="http://schemas.openxmlformats.org/officeDocument/2006/relationships" r:embed="rId22"/>
        <a:srcRect r="70752"/>
        <a:stretch/>
      </xdr:blipFill>
      <xdr:spPr>
        <a:xfrm>
          <a:off x="0" y="0"/>
          <a:ext cx="2273300" cy="10058400"/>
        </a:xfrm>
        <a:prstGeom prst="rect">
          <a:avLst/>
        </a:prstGeom>
      </xdr:spPr>
    </xdr:pic>
    <xdr:clientData/>
  </xdr:twoCellAnchor>
  <xdr:twoCellAnchor>
    <xdr:from>
      <xdr:col>0</xdr:col>
      <xdr:colOff>330200</xdr:colOff>
      <xdr:row>5</xdr:row>
      <xdr:rowOff>177800</xdr:rowOff>
    </xdr:from>
    <xdr:to>
      <xdr:col>1</xdr:col>
      <xdr:colOff>12700</xdr:colOff>
      <xdr:row>7</xdr:row>
      <xdr:rowOff>0</xdr:rowOff>
    </xdr:to>
    <xdr:sp macro="" textlink="">
      <xdr:nvSpPr>
        <xdr:cNvPr id="24" name="Rectangle 23">
          <a:hlinkClick xmlns:r="http://schemas.openxmlformats.org/officeDocument/2006/relationships" r:id="rId1"/>
          <a:extLst>
            <a:ext uri="{FF2B5EF4-FFF2-40B4-BE49-F238E27FC236}">
              <a16:creationId xmlns:a16="http://schemas.microsoft.com/office/drawing/2014/main" id="{1D9539C3-F9F6-E84D-A5A7-1939C8CB2A05}"/>
            </a:ext>
          </a:extLst>
        </xdr:cNvPr>
        <xdr:cNvSpPr/>
      </xdr:nvSpPr>
      <xdr:spPr>
        <a:xfrm>
          <a:off x="330200" y="11938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317500</xdr:colOff>
      <xdr:row>7</xdr:row>
      <xdr:rowOff>177800</xdr:rowOff>
    </xdr:from>
    <xdr:to>
      <xdr:col>1</xdr:col>
      <xdr:colOff>0</xdr:colOff>
      <xdr:row>9</xdr:row>
      <xdr:rowOff>50800</xdr:rowOff>
    </xdr:to>
    <xdr:sp macro="" textlink="">
      <xdr:nvSpPr>
        <xdr:cNvPr id="25" name="Rectangle 24">
          <a:hlinkClick xmlns:r="http://schemas.openxmlformats.org/officeDocument/2006/relationships" r:id="rId23"/>
          <a:extLst>
            <a:ext uri="{FF2B5EF4-FFF2-40B4-BE49-F238E27FC236}">
              <a16:creationId xmlns:a16="http://schemas.microsoft.com/office/drawing/2014/main" id="{8FAE5E9B-8D33-0745-8912-3549024F259D}"/>
            </a:ext>
          </a:extLst>
        </xdr:cNvPr>
        <xdr:cNvSpPr/>
      </xdr:nvSpPr>
      <xdr:spPr>
        <a:xfrm>
          <a:off x="317500" y="16510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317500</xdr:colOff>
      <xdr:row>10</xdr:row>
      <xdr:rowOff>38100</xdr:rowOff>
    </xdr:from>
    <xdr:to>
      <xdr:col>1</xdr:col>
      <xdr:colOff>0</xdr:colOff>
      <xdr:row>11</xdr:row>
      <xdr:rowOff>114300</xdr:rowOff>
    </xdr:to>
    <xdr:sp macro="" textlink="">
      <xdr:nvSpPr>
        <xdr:cNvPr id="27" name="Rectangle 26">
          <a:hlinkClick xmlns:r="http://schemas.openxmlformats.org/officeDocument/2006/relationships" r:id="rId13"/>
          <a:extLst>
            <a:ext uri="{FF2B5EF4-FFF2-40B4-BE49-F238E27FC236}">
              <a16:creationId xmlns:a16="http://schemas.microsoft.com/office/drawing/2014/main" id="{F0702768-AB85-6B4D-9185-26DC79E5A5F7}"/>
            </a:ext>
          </a:extLst>
        </xdr:cNvPr>
        <xdr:cNvSpPr/>
      </xdr:nvSpPr>
      <xdr:spPr>
        <a:xfrm>
          <a:off x="317500" y="2120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330200</xdr:colOff>
      <xdr:row>12</xdr:row>
      <xdr:rowOff>139700</xdr:rowOff>
    </xdr:from>
    <xdr:to>
      <xdr:col>1</xdr:col>
      <xdr:colOff>12700</xdr:colOff>
      <xdr:row>12</xdr:row>
      <xdr:rowOff>419100</xdr:rowOff>
    </xdr:to>
    <xdr:sp macro="" textlink="">
      <xdr:nvSpPr>
        <xdr:cNvPr id="39" name="Rectangle 38">
          <a:hlinkClick xmlns:r="http://schemas.openxmlformats.org/officeDocument/2006/relationships" r:id="rId2"/>
          <a:extLst>
            <a:ext uri="{FF2B5EF4-FFF2-40B4-BE49-F238E27FC236}">
              <a16:creationId xmlns:a16="http://schemas.microsoft.com/office/drawing/2014/main" id="{B5FFA04D-9D5F-AD4D-BF89-37D6E61CAD5D}"/>
            </a:ext>
          </a:extLst>
        </xdr:cNvPr>
        <xdr:cNvSpPr/>
      </xdr:nvSpPr>
      <xdr:spPr>
        <a:xfrm>
          <a:off x="330200" y="2628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317500</xdr:colOff>
      <xdr:row>12</xdr:row>
      <xdr:rowOff>622300</xdr:rowOff>
    </xdr:from>
    <xdr:to>
      <xdr:col>1</xdr:col>
      <xdr:colOff>0</xdr:colOff>
      <xdr:row>12</xdr:row>
      <xdr:rowOff>901700</xdr:rowOff>
    </xdr:to>
    <xdr:sp macro="" textlink="">
      <xdr:nvSpPr>
        <xdr:cNvPr id="40" name="Rectangle 39">
          <a:hlinkClick xmlns:r="http://schemas.openxmlformats.org/officeDocument/2006/relationships" r:id="rId24"/>
          <a:extLst>
            <a:ext uri="{FF2B5EF4-FFF2-40B4-BE49-F238E27FC236}">
              <a16:creationId xmlns:a16="http://schemas.microsoft.com/office/drawing/2014/main" id="{57E9FD31-8AB2-C94A-BF1F-A31B2C282AB5}"/>
            </a:ext>
          </a:extLst>
        </xdr:cNvPr>
        <xdr:cNvSpPr/>
      </xdr:nvSpPr>
      <xdr:spPr>
        <a:xfrm>
          <a:off x="317500" y="31115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0</xdr:colOff>
      <xdr:row>13</xdr:row>
      <xdr:rowOff>152400</xdr:rowOff>
    </xdr:from>
    <xdr:to>
      <xdr:col>4</xdr:col>
      <xdr:colOff>12700</xdr:colOff>
      <xdr:row>15</xdr:row>
      <xdr:rowOff>25400</xdr:rowOff>
    </xdr:to>
    <xdr:pic>
      <xdr:nvPicPr>
        <xdr:cNvPr id="4" name="Picture 3">
          <a:extLst>
            <a:ext uri="{FF2B5EF4-FFF2-40B4-BE49-F238E27FC236}">
              <a16:creationId xmlns:a16="http://schemas.microsoft.com/office/drawing/2014/main" id="{92FCBE79-9854-6543-8F01-F2383278C75C}"/>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t="83987" b="9804"/>
        <a:stretch/>
      </xdr:blipFill>
      <xdr:spPr>
        <a:xfrm>
          <a:off x="3073400" y="4064000"/>
          <a:ext cx="7772400" cy="482600"/>
        </a:xfrm>
        <a:prstGeom prst="rect">
          <a:avLst/>
        </a:prstGeom>
      </xdr:spPr>
    </xdr:pic>
    <xdr:clientData/>
  </xdr:twoCellAnchor>
  <xdr:twoCellAnchor editAs="oneCell">
    <xdr:from>
      <xdr:col>7</xdr:col>
      <xdr:colOff>114300</xdr:colOff>
      <xdr:row>18</xdr:row>
      <xdr:rowOff>215900</xdr:rowOff>
    </xdr:from>
    <xdr:to>
      <xdr:col>9</xdr:col>
      <xdr:colOff>355600</xdr:colOff>
      <xdr:row>19</xdr:row>
      <xdr:rowOff>63500</xdr:rowOff>
    </xdr:to>
    <xdr:pic>
      <xdr:nvPicPr>
        <xdr:cNvPr id="5" name="Picture 4">
          <a:extLst>
            <a:ext uri="{FF2B5EF4-FFF2-40B4-BE49-F238E27FC236}">
              <a16:creationId xmlns:a16="http://schemas.microsoft.com/office/drawing/2014/main" id="{AD8C0DFA-AA96-E346-8310-5FECC6C39A9D}"/>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3829" t="50253" r="66153" b="47222"/>
        <a:stretch/>
      </xdr:blipFill>
      <xdr:spPr>
        <a:xfrm>
          <a:off x="15519400" y="5283200"/>
          <a:ext cx="1892300" cy="254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510210</xdr:colOff>
      <xdr:row>26</xdr:row>
      <xdr:rowOff>68470</xdr:rowOff>
    </xdr:from>
    <xdr:to>
      <xdr:col>0</xdr:col>
      <xdr:colOff>3215863</xdr:colOff>
      <xdr:row>28</xdr:row>
      <xdr:rowOff>79514</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AB253077-F832-4F49-A730-3DC327599E90}"/>
            </a:ext>
          </a:extLst>
        </xdr:cNvPr>
        <xdr:cNvSpPr/>
      </xdr:nvSpPr>
      <xdr:spPr>
        <a:xfrm>
          <a:off x="510210" y="6977270"/>
          <a:ext cx="2705653" cy="41744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0</xdr:colOff>
      <xdr:row>0</xdr:row>
      <xdr:rowOff>114300</xdr:rowOff>
    </xdr:from>
    <xdr:to>
      <xdr:col>4</xdr:col>
      <xdr:colOff>12700</xdr:colOff>
      <xdr:row>5</xdr:row>
      <xdr:rowOff>177800</xdr:rowOff>
    </xdr:to>
    <xdr:pic>
      <xdr:nvPicPr>
        <xdr:cNvPr id="8" name="Picture 7">
          <a:extLst>
            <a:ext uri="{FF2B5EF4-FFF2-40B4-BE49-F238E27FC236}">
              <a16:creationId xmlns:a16="http://schemas.microsoft.com/office/drawing/2014/main" id="{A2685F5B-42EB-7240-AF92-4FF1830F7D65}"/>
            </a:ext>
          </a:extLst>
        </xdr:cNvPr>
        <xdr:cNvPicPr>
          <a:picLocks noChangeAspect="1"/>
        </xdr:cNvPicPr>
      </xdr:nvPicPr>
      <xdr:blipFill rotWithShape="1">
        <a:blip xmlns:r="http://schemas.openxmlformats.org/officeDocument/2006/relationships" r:embed="rId2"/>
        <a:srcRect t="27453" b="58658"/>
        <a:stretch/>
      </xdr:blipFill>
      <xdr:spPr>
        <a:xfrm>
          <a:off x="4051300" y="114300"/>
          <a:ext cx="7772400" cy="1079500"/>
        </a:xfrm>
        <a:prstGeom prst="rect">
          <a:avLst/>
        </a:prstGeom>
      </xdr:spPr>
    </xdr:pic>
    <xdr:clientData/>
  </xdr:twoCellAnchor>
  <xdr:twoCellAnchor>
    <xdr:from>
      <xdr:col>1</xdr:col>
      <xdr:colOff>311150</xdr:colOff>
      <xdr:row>24</xdr:row>
      <xdr:rowOff>254000</xdr:rowOff>
    </xdr:from>
    <xdr:to>
      <xdr:col>3</xdr:col>
      <xdr:colOff>3632200</xdr:colOff>
      <xdr:row>32</xdr:row>
      <xdr:rowOff>76200</xdr:rowOff>
    </xdr:to>
    <xdr:graphicFrame macro="">
      <xdr:nvGraphicFramePr>
        <xdr:cNvPr id="10" name="Chart 9">
          <a:extLst>
            <a:ext uri="{FF2B5EF4-FFF2-40B4-BE49-F238E27FC236}">
              <a16:creationId xmlns:a16="http://schemas.microsoft.com/office/drawing/2014/main" id="{E528DB33-58CC-A54C-A485-FFFEE6E5CD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4394200</xdr:colOff>
      <xdr:row>24</xdr:row>
      <xdr:rowOff>254000</xdr:rowOff>
    </xdr:from>
    <xdr:to>
      <xdr:col>6</xdr:col>
      <xdr:colOff>292100</xdr:colOff>
      <xdr:row>32</xdr:row>
      <xdr:rowOff>88900</xdr:rowOff>
    </xdr:to>
    <xdr:graphicFrame macro="">
      <xdr:nvGraphicFramePr>
        <xdr:cNvPr id="11" name="Chart 10">
          <a:extLst>
            <a:ext uri="{FF2B5EF4-FFF2-40B4-BE49-F238E27FC236}">
              <a16:creationId xmlns:a16="http://schemas.microsoft.com/office/drawing/2014/main" id="{4CC8E6C8-7339-FE4A-A98A-E8C38B4FF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406400</xdr:colOff>
      <xdr:row>30</xdr:row>
      <xdr:rowOff>127000</xdr:rowOff>
    </xdr:from>
    <xdr:to>
      <xdr:col>3</xdr:col>
      <xdr:colOff>2527300</xdr:colOff>
      <xdr:row>32</xdr:row>
      <xdr:rowOff>12700</xdr:rowOff>
    </xdr:to>
    <xdr:pic>
      <xdr:nvPicPr>
        <xdr:cNvPr id="12" name="Picture 11">
          <a:extLst>
            <a:ext uri="{FF2B5EF4-FFF2-40B4-BE49-F238E27FC236}">
              <a16:creationId xmlns:a16="http://schemas.microsoft.com/office/drawing/2014/main" id="{4FA429EA-BBEC-014E-824E-ED086E59CDF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457700" y="8255000"/>
          <a:ext cx="3556000" cy="292100"/>
        </a:xfrm>
        <a:prstGeom prst="rect">
          <a:avLst/>
        </a:prstGeom>
      </xdr:spPr>
    </xdr:pic>
    <xdr:clientData/>
  </xdr:twoCellAnchor>
  <xdr:twoCellAnchor>
    <xdr:from>
      <xdr:col>2</xdr:col>
      <xdr:colOff>431800</xdr:colOff>
      <xdr:row>24</xdr:row>
      <xdr:rowOff>368300</xdr:rowOff>
    </xdr:from>
    <xdr:to>
      <xdr:col>3</xdr:col>
      <xdr:colOff>2705100</xdr:colOff>
      <xdr:row>25</xdr:row>
      <xdr:rowOff>152400</xdr:rowOff>
    </xdr:to>
    <xdr:sp macro="" textlink="">
      <xdr:nvSpPr>
        <xdr:cNvPr id="13" name="TextBox 12">
          <a:extLst>
            <a:ext uri="{FF2B5EF4-FFF2-40B4-BE49-F238E27FC236}">
              <a16:creationId xmlns:a16="http://schemas.microsoft.com/office/drawing/2014/main" id="{49D0E8FC-5DF5-E648-AF96-52ED159AE761}"/>
            </a:ext>
          </a:extLst>
        </xdr:cNvPr>
        <xdr:cNvSpPr txBox="1"/>
      </xdr:nvSpPr>
      <xdr:spPr>
        <a:xfrm>
          <a:off x="4483100" y="70612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379589</xdr:colOff>
      <xdr:row>54</xdr:row>
      <xdr:rowOff>25753</xdr:rowOff>
    </xdr:from>
    <xdr:to>
      <xdr:col>3</xdr:col>
      <xdr:colOff>3671006</xdr:colOff>
      <xdr:row>62</xdr:row>
      <xdr:rowOff>30338</xdr:rowOff>
    </xdr:to>
    <xdr:graphicFrame macro="">
      <xdr:nvGraphicFramePr>
        <xdr:cNvPr id="14" name="Chart 13">
          <a:extLst>
            <a:ext uri="{FF2B5EF4-FFF2-40B4-BE49-F238E27FC236}">
              <a16:creationId xmlns:a16="http://schemas.microsoft.com/office/drawing/2014/main" id="{D74D18B0-1692-DA43-B367-251463CC5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443795</xdr:colOff>
      <xdr:row>60</xdr:row>
      <xdr:rowOff>125589</xdr:rowOff>
    </xdr:from>
    <xdr:to>
      <xdr:col>3</xdr:col>
      <xdr:colOff>2564695</xdr:colOff>
      <xdr:row>62</xdr:row>
      <xdr:rowOff>11289</xdr:rowOff>
    </xdr:to>
    <xdr:pic>
      <xdr:nvPicPr>
        <xdr:cNvPr id="15" name="Picture 14">
          <a:extLst>
            <a:ext uri="{FF2B5EF4-FFF2-40B4-BE49-F238E27FC236}">
              <a16:creationId xmlns:a16="http://schemas.microsoft.com/office/drawing/2014/main" id="{3CA502FE-7318-F340-A660-22C450BB32E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495095" y="14095589"/>
          <a:ext cx="3556000" cy="292100"/>
        </a:xfrm>
        <a:prstGeom prst="rect">
          <a:avLst/>
        </a:prstGeom>
      </xdr:spPr>
    </xdr:pic>
    <xdr:clientData/>
  </xdr:twoCellAnchor>
  <xdr:twoCellAnchor>
    <xdr:from>
      <xdr:col>2</xdr:col>
      <xdr:colOff>416279</xdr:colOff>
      <xdr:row>54</xdr:row>
      <xdr:rowOff>95955</xdr:rowOff>
    </xdr:from>
    <xdr:to>
      <xdr:col>3</xdr:col>
      <xdr:colOff>2689579</xdr:colOff>
      <xdr:row>55</xdr:row>
      <xdr:rowOff>95955</xdr:rowOff>
    </xdr:to>
    <xdr:sp macro="" textlink="">
      <xdr:nvSpPr>
        <xdr:cNvPr id="16" name="TextBox 15">
          <a:extLst>
            <a:ext uri="{FF2B5EF4-FFF2-40B4-BE49-F238E27FC236}">
              <a16:creationId xmlns:a16="http://schemas.microsoft.com/office/drawing/2014/main" id="{13E271B8-EFB9-5B4E-9F46-F8426CF5EC6D}"/>
            </a:ext>
          </a:extLst>
        </xdr:cNvPr>
        <xdr:cNvSpPr txBox="1"/>
      </xdr:nvSpPr>
      <xdr:spPr>
        <a:xfrm>
          <a:off x="4467579" y="12846755"/>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3</xdr:col>
      <xdr:colOff>4436532</xdr:colOff>
      <xdr:row>54</xdr:row>
      <xdr:rowOff>25753</xdr:rowOff>
    </xdr:from>
    <xdr:to>
      <xdr:col>6</xdr:col>
      <xdr:colOff>301977</xdr:colOff>
      <xdr:row>62</xdr:row>
      <xdr:rowOff>65616</xdr:rowOff>
    </xdr:to>
    <xdr:graphicFrame macro="">
      <xdr:nvGraphicFramePr>
        <xdr:cNvPr id="17" name="Chart 16">
          <a:extLst>
            <a:ext uri="{FF2B5EF4-FFF2-40B4-BE49-F238E27FC236}">
              <a16:creationId xmlns:a16="http://schemas.microsoft.com/office/drawing/2014/main" id="{6641EE35-5941-3449-9DA3-7A8B2AD43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342900</xdr:colOff>
      <xdr:row>64</xdr:row>
      <xdr:rowOff>88900</xdr:rowOff>
    </xdr:from>
    <xdr:to>
      <xdr:col>6</xdr:col>
      <xdr:colOff>342900</xdr:colOff>
      <xdr:row>89</xdr:row>
      <xdr:rowOff>190500</xdr:rowOff>
    </xdr:to>
    <xdr:sp macro="" textlink="">
      <xdr:nvSpPr>
        <xdr:cNvPr id="19" name="TextBox 18">
          <a:extLst>
            <a:ext uri="{FF2B5EF4-FFF2-40B4-BE49-F238E27FC236}">
              <a16:creationId xmlns:a16="http://schemas.microsoft.com/office/drawing/2014/main" id="{C417C0F5-6A3A-8B43-85A4-3F0F37936A8B}"/>
            </a:ext>
          </a:extLst>
        </xdr:cNvPr>
        <xdr:cNvSpPr txBox="1"/>
      </xdr:nvSpPr>
      <xdr:spPr>
        <a:xfrm>
          <a:off x="3568700" y="14871700"/>
          <a:ext cx="12331700" cy="5181600"/>
        </a:xfrm>
        <a:prstGeom prst="rect">
          <a:avLst/>
        </a:prstGeom>
        <a:solidFill>
          <a:srgbClr val="CCE4F6">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a:t>
          </a:r>
        </a:p>
        <a:p>
          <a:endParaRPr lang="en-CA" sz="1100">
            <a:solidFill>
              <a:schemeClr val="dk1"/>
            </a:solidFill>
            <a:effectLst/>
            <a:latin typeface="+mn-lt"/>
            <a:ea typeface="+mn-ea"/>
            <a:cs typeface="+mn-cs"/>
          </a:endParaRPr>
        </a:p>
        <a:p>
          <a:r>
            <a:rPr lang="en-GB" sz="1100">
              <a:solidFill>
                <a:schemeClr val="dk1"/>
              </a:solidFill>
              <a:effectLst/>
              <a:latin typeface="+mn-lt"/>
              <a:ea typeface="+mn-ea"/>
              <a:cs typeface="+mn-cs"/>
            </a:rPr>
            <a:t>Gender norms take root at an early age and have an impact on health and well-being (Siyanova-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Chanturia et al., 2015; UNESCO, 2019a). Gender stereotypes can influence children’s self-perceptions</a:t>
          </a:r>
        </a:p>
        <a:p>
          <a:r>
            <a:rPr lang="en-GB" sz="1100">
              <a:solidFill>
                <a:schemeClr val="dk1"/>
              </a:solidFill>
              <a:effectLst/>
              <a:latin typeface="+mn-lt"/>
              <a:ea typeface="+mn-ea"/>
              <a:cs typeface="+mn-cs"/>
            </a:rPr>
            <a:t>and interests, as well as shape the way they behave with others (Bian et al., 2017).</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Helping children to understand basic concepts about gender and gender equality can support them to</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enter adolescence bearing the knowledge and skills that prevent gender-based violence, early and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unintended pregnancy and HIV.</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Age- and developmentally-appropriate learning about gender helps children and very young</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adolescents foster healthy interpersonal relationships and contributes to creating more gender</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equitable societies.</a:t>
          </a:r>
        </a:p>
        <a:p>
          <a:r>
            <a:rPr lang="en-CA" sz="1100">
              <a:solidFill>
                <a:schemeClr val="dk1"/>
              </a:solidFill>
              <a:effectLst/>
              <a:latin typeface="Aptos" panose="020B0004020202020204" pitchFamily="34" charset="0"/>
              <a:ea typeface="+mn-ea"/>
              <a:cs typeface="+mn-cs"/>
            </a:rPr>
            <a:t> </a:t>
          </a:r>
          <a:endParaRPr lang="en-GB" sz="1100">
            <a:solidFill>
              <a:schemeClr val="dk1"/>
            </a:solidFill>
            <a:effectLst/>
            <a:latin typeface="Aptos" panose="020B0004020202020204" pitchFamily="34" charset="0"/>
            <a:ea typeface="+mn-ea"/>
            <a:cs typeface="+mn-cs"/>
          </a:endParaRPr>
        </a:p>
        <a:p>
          <a:r>
            <a:rPr lang="en-CA" sz="1100">
              <a:solidFill>
                <a:schemeClr val="dk1"/>
              </a:solidFill>
              <a:effectLst/>
              <a:latin typeface="Aptos" panose="020B0004020202020204" pitchFamily="34" charset="0"/>
              <a:ea typeface="+mn-ea"/>
              <a:cs typeface="+mn-cs"/>
            </a:rPr>
            <a:t>When developing content on gender for primary school curricula, the following considerations are important:  </a:t>
          </a:r>
        </a:p>
        <a:p>
          <a:endParaRPr lang="en-GB" sz="1100">
            <a:solidFill>
              <a:schemeClr val="dk1"/>
            </a:solidFill>
            <a:effectLst/>
            <a:latin typeface="Aptos" panose="020B0004020202020204" pitchFamily="34" charset="0"/>
            <a:ea typeface="+mn-ea"/>
            <a:cs typeface="+mn-cs"/>
          </a:endParaRPr>
        </a:p>
        <a:p>
          <a:pPr marL="171450" indent="-171450">
            <a:buFont typeface="Arial" panose="020B0604020202020204" pitchFamily="34" charset="0"/>
            <a:buChar char="•"/>
          </a:pPr>
          <a:r>
            <a:rPr lang="en-GB" sz="1100">
              <a:solidFill>
                <a:schemeClr val="dk1"/>
              </a:solidFill>
              <a:effectLst/>
              <a:latin typeface="+mn-lt"/>
              <a:ea typeface="+mn-ea"/>
              <a:cs typeface="+mn-cs"/>
            </a:rPr>
            <a:t>Use concrete examples of gender issues from learners’ real-life experiences. Recognizable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examples and experiential learning help learners understand that gender is more than an abstract</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concept.</a:t>
          </a:r>
        </a:p>
        <a:p>
          <a:pPr marL="171450" indent="-171450">
            <a:buFont typeface="Arial" panose="020B0604020202020204" pitchFamily="34" charset="0"/>
            <a:buChar char="•"/>
          </a:pPr>
          <a:r>
            <a:rPr lang="en-GB" sz="1100">
              <a:solidFill>
                <a:schemeClr val="dk1"/>
              </a:solidFill>
              <a:effectLst/>
              <a:latin typeface="+mn-lt"/>
              <a:ea typeface="+mn-ea"/>
              <a:cs typeface="+mn-cs"/>
            </a:rPr>
            <a:t>Acknowledge that gender inequality exists in all countries and contexts to some degree.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Recognize that there may be differences between what is taught in the classroom and learners’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personal experiences.</a:t>
          </a:r>
        </a:p>
        <a:p>
          <a:pPr marL="171450" indent="-171450">
            <a:buFont typeface="Arial" panose="020B0604020202020204" pitchFamily="34" charset="0"/>
            <a:buChar char="•"/>
          </a:pPr>
          <a:r>
            <a:rPr lang="en-GB" sz="1100">
              <a:solidFill>
                <a:schemeClr val="dk1"/>
              </a:solidFill>
              <a:effectLst/>
              <a:latin typeface="+mn-lt"/>
              <a:ea typeface="+mn-ea"/>
              <a:cs typeface="+mn-cs"/>
            </a:rPr>
            <a:t>When teaching about gender and gender equality, it is important to support learners to deal with</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situations in which they may observe gender inequality or discrimination in their daily lives. This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includes planning ways to defuse potential disagreements in class and maintain open and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respectful discussion.</a:t>
          </a:r>
        </a:p>
        <a:p>
          <a:pPr marL="171450" indent="-171450">
            <a:buFont typeface="Arial" panose="020B0604020202020204" pitchFamily="34" charset="0"/>
            <a:buChar char="•"/>
          </a:pPr>
          <a:r>
            <a:rPr lang="en-GB" sz="1100">
              <a:solidFill>
                <a:schemeClr val="dk1"/>
              </a:solidFill>
              <a:effectLst/>
              <a:latin typeface="+mn-lt"/>
              <a:ea typeface="+mn-ea"/>
              <a:cs typeface="+mn-cs"/>
            </a:rPr>
            <a:t>Attitudes and understanding of gender norms often differ among people in the same context (for</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example, those from different generations or backgrounds). It is important for teachers to be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sensitive about the nature (and variability) of gender dynamics in their local setting, while also</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reinforcing that gender equality is a human right. Developing skills to analyse differences in beliefs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and opinions is important when teaching about gender.</a:t>
          </a:r>
        </a:p>
        <a:p>
          <a:endParaRPr lang="en-GB" sz="1100">
            <a:solidFill>
              <a:schemeClr val="dk1"/>
            </a:solidFill>
            <a:effectLst/>
            <a:latin typeface="Aptos" panose="020B0004020202020204" pitchFamily="34" charset="0"/>
            <a:ea typeface="+mn-ea"/>
            <a:cs typeface="+mn-cs"/>
          </a:endParaRPr>
        </a:p>
        <a:p>
          <a:r>
            <a:rPr lang="en-CA" sz="1100">
              <a:solidFill>
                <a:schemeClr val="dk1"/>
              </a:solidFill>
              <a:effectLst/>
              <a:latin typeface="Aptos" panose="020B0004020202020204" pitchFamily="34" charset="0"/>
              <a:ea typeface="+mn-ea"/>
              <a:cs typeface="+mn-cs"/>
            </a:rPr>
            <a:t>Topics of particular importance for primary school-aged learners to gain an understanding of gender include:</a:t>
          </a:r>
          <a:endParaRPr lang="en-GB" sz="1100">
            <a:solidFill>
              <a:schemeClr val="dk1"/>
            </a:solidFill>
            <a:effectLst/>
            <a:latin typeface="Aptos" panose="020B0004020202020204" pitchFamily="34" charset="0"/>
            <a:ea typeface="+mn-ea"/>
            <a:cs typeface="+mn-cs"/>
          </a:endParaRPr>
        </a:p>
        <a:p>
          <a:endParaRPr lang="en-GB" sz="1100"/>
        </a:p>
        <a:p>
          <a:endParaRPr lang="en-GB" sz="1100"/>
        </a:p>
      </xdr:txBody>
    </xdr:sp>
    <xdr:clientData/>
  </xdr:twoCellAnchor>
  <xdr:twoCellAnchor editAs="oneCell">
    <xdr:from>
      <xdr:col>0</xdr:col>
      <xdr:colOff>0</xdr:colOff>
      <xdr:row>0</xdr:row>
      <xdr:rowOff>0</xdr:rowOff>
    </xdr:from>
    <xdr:to>
      <xdr:col>1</xdr:col>
      <xdr:colOff>12699</xdr:colOff>
      <xdr:row>91</xdr:row>
      <xdr:rowOff>190500</xdr:rowOff>
    </xdr:to>
    <xdr:pic>
      <xdr:nvPicPr>
        <xdr:cNvPr id="22" name="Picture 21">
          <a:extLst>
            <a:ext uri="{FF2B5EF4-FFF2-40B4-BE49-F238E27FC236}">
              <a16:creationId xmlns:a16="http://schemas.microsoft.com/office/drawing/2014/main" id="{777C86E1-D484-B34C-8D7A-0D7D0E3F0549}"/>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57945" r="58369"/>
        <a:stretch/>
      </xdr:blipFill>
      <xdr:spPr>
        <a:xfrm>
          <a:off x="0" y="0"/>
          <a:ext cx="2273299" cy="20256500"/>
        </a:xfrm>
        <a:prstGeom prst="rect">
          <a:avLst/>
        </a:prstGeom>
      </xdr:spPr>
    </xdr:pic>
    <xdr:clientData/>
  </xdr:twoCellAnchor>
  <xdr:twoCellAnchor editAs="oneCell">
    <xdr:from>
      <xdr:col>6</xdr:col>
      <xdr:colOff>596900</xdr:colOff>
      <xdr:row>1</xdr:row>
      <xdr:rowOff>165100</xdr:rowOff>
    </xdr:from>
    <xdr:to>
      <xdr:col>11</xdr:col>
      <xdr:colOff>723900</xdr:colOff>
      <xdr:row>30</xdr:row>
      <xdr:rowOff>127000</xdr:rowOff>
    </xdr:to>
    <xdr:pic>
      <xdr:nvPicPr>
        <xdr:cNvPr id="26" name="Picture 25">
          <a:extLst>
            <a:ext uri="{FF2B5EF4-FFF2-40B4-BE49-F238E27FC236}">
              <a16:creationId xmlns:a16="http://schemas.microsoft.com/office/drawing/2014/main" id="{31DC2235-25C1-96D1-94E7-ED5E8849EF4B}"/>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45261" b="21591"/>
        <a:stretch/>
      </xdr:blipFill>
      <xdr:spPr>
        <a:xfrm>
          <a:off x="16154400" y="368300"/>
          <a:ext cx="4254500" cy="7886700"/>
        </a:xfrm>
        <a:prstGeom prst="rect">
          <a:avLst/>
        </a:prstGeom>
      </xdr:spPr>
    </xdr:pic>
    <xdr:clientData/>
  </xdr:twoCellAnchor>
  <xdr:twoCellAnchor editAs="oneCell">
    <xdr:from>
      <xdr:col>3</xdr:col>
      <xdr:colOff>152400</xdr:colOff>
      <xdr:row>80</xdr:row>
      <xdr:rowOff>25400</xdr:rowOff>
    </xdr:from>
    <xdr:to>
      <xdr:col>5</xdr:col>
      <xdr:colOff>927100</xdr:colOff>
      <xdr:row>88</xdr:row>
      <xdr:rowOff>178216</xdr:rowOff>
    </xdr:to>
    <xdr:pic>
      <xdr:nvPicPr>
        <xdr:cNvPr id="28" name="Picture 27">
          <a:extLst>
            <a:ext uri="{FF2B5EF4-FFF2-40B4-BE49-F238E27FC236}">
              <a16:creationId xmlns:a16="http://schemas.microsoft.com/office/drawing/2014/main" id="{FE9C9486-48D9-04B6-9F5F-904AF39017C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673600" y="18059400"/>
          <a:ext cx="8064500" cy="1778416"/>
        </a:xfrm>
        <a:prstGeom prst="rect">
          <a:avLst/>
        </a:prstGeom>
      </xdr:spPr>
    </xdr:pic>
    <xdr:clientData/>
  </xdr:twoCellAnchor>
  <xdr:twoCellAnchor>
    <xdr:from>
      <xdr:col>7</xdr:col>
      <xdr:colOff>88900</xdr:colOff>
      <xdr:row>8</xdr:row>
      <xdr:rowOff>38100</xdr:rowOff>
    </xdr:from>
    <xdr:to>
      <xdr:col>11</xdr:col>
      <xdr:colOff>457200</xdr:colOff>
      <xdr:row>9</xdr:row>
      <xdr:rowOff>88900</xdr:rowOff>
    </xdr:to>
    <xdr:sp macro="" textlink="">
      <xdr:nvSpPr>
        <xdr:cNvPr id="29" name="Rectangle 28">
          <a:hlinkClick xmlns:r="http://schemas.openxmlformats.org/officeDocument/2006/relationships" r:id="rId11"/>
          <a:extLst>
            <a:ext uri="{FF2B5EF4-FFF2-40B4-BE49-F238E27FC236}">
              <a16:creationId xmlns:a16="http://schemas.microsoft.com/office/drawing/2014/main" id="{3FCF0ABF-3D97-794E-EEA9-CB7781271A12}"/>
            </a:ext>
          </a:extLst>
        </xdr:cNvPr>
        <xdr:cNvSpPr/>
      </xdr:nvSpPr>
      <xdr:spPr>
        <a:xfrm>
          <a:off x="16471900" y="1714500"/>
          <a:ext cx="36703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63500</xdr:colOff>
      <xdr:row>10</xdr:row>
      <xdr:rowOff>88900</xdr:rowOff>
    </xdr:from>
    <xdr:to>
      <xdr:col>11</xdr:col>
      <xdr:colOff>431800</xdr:colOff>
      <xdr:row>11</xdr:row>
      <xdr:rowOff>139700</xdr:rowOff>
    </xdr:to>
    <xdr:sp macro="" textlink="">
      <xdr:nvSpPr>
        <xdr:cNvPr id="30" name="Rectangle 29">
          <a:hlinkClick xmlns:r="http://schemas.openxmlformats.org/officeDocument/2006/relationships" r:id="rId12"/>
          <a:extLst>
            <a:ext uri="{FF2B5EF4-FFF2-40B4-BE49-F238E27FC236}">
              <a16:creationId xmlns:a16="http://schemas.microsoft.com/office/drawing/2014/main" id="{7D28DF9C-A933-0249-92B0-BD82EF7DD2AF}"/>
            </a:ext>
          </a:extLst>
        </xdr:cNvPr>
        <xdr:cNvSpPr/>
      </xdr:nvSpPr>
      <xdr:spPr>
        <a:xfrm>
          <a:off x="16446500" y="2171700"/>
          <a:ext cx="36703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152400</xdr:colOff>
      <xdr:row>12</xdr:row>
      <xdr:rowOff>127000</xdr:rowOff>
    </xdr:from>
    <xdr:to>
      <xdr:col>11</xdr:col>
      <xdr:colOff>520700</xdr:colOff>
      <xdr:row>12</xdr:row>
      <xdr:rowOff>381000</xdr:rowOff>
    </xdr:to>
    <xdr:sp macro="" textlink="">
      <xdr:nvSpPr>
        <xdr:cNvPr id="31" name="Rectangle 30">
          <a:hlinkClick xmlns:r="http://schemas.openxmlformats.org/officeDocument/2006/relationships" r:id="rId13"/>
          <a:extLst>
            <a:ext uri="{FF2B5EF4-FFF2-40B4-BE49-F238E27FC236}">
              <a16:creationId xmlns:a16="http://schemas.microsoft.com/office/drawing/2014/main" id="{BB84FDC8-F58D-564B-9172-1C0481B199E6}"/>
            </a:ext>
          </a:extLst>
        </xdr:cNvPr>
        <xdr:cNvSpPr/>
      </xdr:nvSpPr>
      <xdr:spPr>
        <a:xfrm>
          <a:off x="16535400" y="2616200"/>
          <a:ext cx="36703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12</xdr:row>
      <xdr:rowOff>596900</xdr:rowOff>
    </xdr:from>
    <xdr:to>
      <xdr:col>11</xdr:col>
      <xdr:colOff>457200</xdr:colOff>
      <xdr:row>12</xdr:row>
      <xdr:rowOff>850900</xdr:rowOff>
    </xdr:to>
    <xdr:sp macro="" textlink="">
      <xdr:nvSpPr>
        <xdr:cNvPr id="32" name="Rectangle 31">
          <a:hlinkClick xmlns:r="http://schemas.openxmlformats.org/officeDocument/2006/relationships" r:id="rId14"/>
          <a:extLst>
            <a:ext uri="{FF2B5EF4-FFF2-40B4-BE49-F238E27FC236}">
              <a16:creationId xmlns:a16="http://schemas.microsoft.com/office/drawing/2014/main" id="{9B8493A0-AD60-F44C-B400-57EC35F24A92}"/>
            </a:ext>
          </a:extLst>
        </xdr:cNvPr>
        <xdr:cNvSpPr/>
      </xdr:nvSpPr>
      <xdr:spPr>
        <a:xfrm>
          <a:off x="16471900" y="3086100"/>
          <a:ext cx="36703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12</xdr:row>
      <xdr:rowOff>1041400</xdr:rowOff>
    </xdr:from>
    <xdr:to>
      <xdr:col>11</xdr:col>
      <xdr:colOff>482600</xdr:colOff>
      <xdr:row>12</xdr:row>
      <xdr:rowOff>1295400</xdr:rowOff>
    </xdr:to>
    <xdr:sp macro="" textlink="">
      <xdr:nvSpPr>
        <xdr:cNvPr id="33" name="Rectangle 32">
          <a:hlinkClick xmlns:r="http://schemas.openxmlformats.org/officeDocument/2006/relationships" r:id="rId15"/>
          <a:extLst>
            <a:ext uri="{FF2B5EF4-FFF2-40B4-BE49-F238E27FC236}">
              <a16:creationId xmlns:a16="http://schemas.microsoft.com/office/drawing/2014/main" id="{6E2CA299-D954-594B-9FD7-A3F94364F736}"/>
            </a:ext>
          </a:extLst>
        </xdr:cNvPr>
        <xdr:cNvSpPr/>
      </xdr:nvSpPr>
      <xdr:spPr>
        <a:xfrm>
          <a:off x="16497300" y="3530600"/>
          <a:ext cx="36703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13</xdr:row>
      <xdr:rowOff>114300</xdr:rowOff>
    </xdr:from>
    <xdr:to>
      <xdr:col>11</xdr:col>
      <xdr:colOff>457200</xdr:colOff>
      <xdr:row>13</xdr:row>
      <xdr:rowOff>368300</xdr:rowOff>
    </xdr:to>
    <xdr:sp macro="" textlink="">
      <xdr:nvSpPr>
        <xdr:cNvPr id="34" name="Rectangle 33">
          <a:hlinkClick xmlns:r="http://schemas.openxmlformats.org/officeDocument/2006/relationships" r:id="rId16"/>
          <a:extLst>
            <a:ext uri="{FF2B5EF4-FFF2-40B4-BE49-F238E27FC236}">
              <a16:creationId xmlns:a16="http://schemas.microsoft.com/office/drawing/2014/main" id="{21D701A0-C533-344B-889B-FFE49F89C6B5}"/>
            </a:ext>
          </a:extLst>
        </xdr:cNvPr>
        <xdr:cNvSpPr/>
      </xdr:nvSpPr>
      <xdr:spPr>
        <a:xfrm>
          <a:off x="16471900" y="4025900"/>
          <a:ext cx="36703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50800</xdr:colOff>
      <xdr:row>14</xdr:row>
      <xdr:rowOff>50800</xdr:rowOff>
    </xdr:from>
    <xdr:to>
      <xdr:col>11</xdr:col>
      <xdr:colOff>419100</xdr:colOff>
      <xdr:row>16</xdr:row>
      <xdr:rowOff>101600</xdr:rowOff>
    </xdr:to>
    <xdr:sp macro="" textlink="">
      <xdr:nvSpPr>
        <xdr:cNvPr id="35" name="Rectangle 34">
          <a:hlinkClick xmlns:r="http://schemas.openxmlformats.org/officeDocument/2006/relationships" r:id="rId17"/>
          <a:extLst>
            <a:ext uri="{FF2B5EF4-FFF2-40B4-BE49-F238E27FC236}">
              <a16:creationId xmlns:a16="http://schemas.microsoft.com/office/drawing/2014/main" id="{8B6F7115-BA79-4745-9928-418DD4456C7E}"/>
            </a:ext>
          </a:extLst>
        </xdr:cNvPr>
        <xdr:cNvSpPr/>
      </xdr:nvSpPr>
      <xdr:spPr>
        <a:xfrm>
          <a:off x="16433800" y="4445000"/>
          <a:ext cx="36703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101600</xdr:colOff>
      <xdr:row>17</xdr:row>
      <xdr:rowOff>88900</xdr:rowOff>
    </xdr:from>
    <xdr:to>
      <xdr:col>11</xdr:col>
      <xdr:colOff>469900</xdr:colOff>
      <xdr:row>18</xdr:row>
      <xdr:rowOff>114300</xdr:rowOff>
    </xdr:to>
    <xdr:sp macro="" textlink="">
      <xdr:nvSpPr>
        <xdr:cNvPr id="36" name="Rectangle 35">
          <a:hlinkClick xmlns:r="http://schemas.openxmlformats.org/officeDocument/2006/relationships" r:id="rId18"/>
          <a:extLst>
            <a:ext uri="{FF2B5EF4-FFF2-40B4-BE49-F238E27FC236}">
              <a16:creationId xmlns:a16="http://schemas.microsoft.com/office/drawing/2014/main" id="{4D9694A4-39ED-564B-ADE6-26918BF6F128}"/>
            </a:ext>
          </a:extLst>
        </xdr:cNvPr>
        <xdr:cNvSpPr/>
      </xdr:nvSpPr>
      <xdr:spPr>
        <a:xfrm>
          <a:off x="16484600" y="4927600"/>
          <a:ext cx="36703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19</xdr:row>
      <xdr:rowOff>139700</xdr:rowOff>
    </xdr:from>
    <xdr:to>
      <xdr:col>11</xdr:col>
      <xdr:colOff>457200</xdr:colOff>
      <xdr:row>20</xdr:row>
      <xdr:rowOff>190500</xdr:rowOff>
    </xdr:to>
    <xdr:sp macro="" textlink="">
      <xdr:nvSpPr>
        <xdr:cNvPr id="37" name="Rectangle 36">
          <a:hlinkClick xmlns:r="http://schemas.openxmlformats.org/officeDocument/2006/relationships" r:id="rId19"/>
          <a:extLst>
            <a:ext uri="{FF2B5EF4-FFF2-40B4-BE49-F238E27FC236}">
              <a16:creationId xmlns:a16="http://schemas.microsoft.com/office/drawing/2014/main" id="{6E6EDD46-F505-4941-AFC3-246B7A9C2CAB}"/>
            </a:ext>
          </a:extLst>
        </xdr:cNvPr>
        <xdr:cNvSpPr/>
      </xdr:nvSpPr>
      <xdr:spPr>
        <a:xfrm>
          <a:off x="16471900" y="5410200"/>
          <a:ext cx="3670300" cy="25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101600</xdr:colOff>
      <xdr:row>22</xdr:row>
      <xdr:rowOff>139700</xdr:rowOff>
    </xdr:from>
    <xdr:to>
      <xdr:col>11</xdr:col>
      <xdr:colOff>469900</xdr:colOff>
      <xdr:row>29</xdr:row>
      <xdr:rowOff>76200</xdr:rowOff>
    </xdr:to>
    <xdr:sp macro="" textlink="">
      <xdr:nvSpPr>
        <xdr:cNvPr id="38" name="Rectangle 37">
          <a:hlinkClick xmlns:r="http://schemas.openxmlformats.org/officeDocument/2006/relationships" r:id="rId20"/>
          <a:extLst>
            <a:ext uri="{FF2B5EF4-FFF2-40B4-BE49-F238E27FC236}">
              <a16:creationId xmlns:a16="http://schemas.microsoft.com/office/drawing/2014/main" id="{22F26763-A46C-CB45-BF0D-851FEC866196}"/>
            </a:ext>
          </a:extLst>
        </xdr:cNvPr>
        <xdr:cNvSpPr/>
      </xdr:nvSpPr>
      <xdr:spPr>
        <a:xfrm>
          <a:off x="16484600" y="6223000"/>
          <a:ext cx="3670300" cy="177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1</xdr:col>
      <xdr:colOff>12700</xdr:colOff>
      <xdr:row>46</xdr:row>
      <xdr:rowOff>152400</xdr:rowOff>
    </xdr:to>
    <xdr:pic>
      <xdr:nvPicPr>
        <xdr:cNvPr id="18" name="Picture 17">
          <a:extLst>
            <a:ext uri="{FF2B5EF4-FFF2-40B4-BE49-F238E27FC236}">
              <a16:creationId xmlns:a16="http://schemas.microsoft.com/office/drawing/2014/main" id="{5C9A33C2-7C65-4240-90E9-324BC543674B}"/>
            </a:ext>
          </a:extLst>
        </xdr:cNvPr>
        <xdr:cNvPicPr>
          <a:picLocks noChangeAspect="1"/>
        </xdr:cNvPicPr>
      </xdr:nvPicPr>
      <xdr:blipFill rotWithShape="1">
        <a:blip xmlns:r="http://schemas.openxmlformats.org/officeDocument/2006/relationships" r:embed="rId21"/>
        <a:srcRect r="70752"/>
        <a:stretch/>
      </xdr:blipFill>
      <xdr:spPr>
        <a:xfrm>
          <a:off x="0" y="0"/>
          <a:ext cx="2273300" cy="10058400"/>
        </a:xfrm>
        <a:prstGeom prst="rect">
          <a:avLst/>
        </a:prstGeom>
      </xdr:spPr>
    </xdr:pic>
    <xdr:clientData/>
  </xdr:twoCellAnchor>
  <xdr:twoCellAnchor>
    <xdr:from>
      <xdr:col>0</xdr:col>
      <xdr:colOff>342900</xdr:colOff>
      <xdr:row>5</xdr:row>
      <xdr:rowOff>165100</xdr:rowOff>
    </xdr:from>
    <xdr:to>
      <xdr:col>1</xdr:col>
      <xdr:colOff>12700</xdr:colOff>
      <xdr:row>6</xdr:row>
      <xdr:rowOff>241300</xdr:rowOff>
    </xdr:to>
    <xdr:sp macro="" textlink="">
      <xdr:nvSpPr>
        <xdr:cNvPr id="24" name="Rectangle 23">
          <a:hlinkClick xmlns:r="http://schemas.openxmlformats.org/officeDocument/2006/relationships" r:id="rId22"/>
          <a:extLst>
            <a:ext uri="{FF2B5EF4-FFF2-40B4-BE49-F238E27FC236}">
              <a16:creationId xmlns:a16="http://schemas.microsoft.com/office/drawing/2014/main" id="{05AF5D67-645B-3C44-B230-D696D50E4A87}"/>
            </a:ext>
          </a:extLst>
        </xdr:cNvPr>
        <xdr:cNvSpPr/>
      </xdr:nvSpPr>
      <xdr:spPr>
        <a:xfrm>
          <a:off x="342900" y="11811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330200</xdr:colOff>
      <xdr:row>7</xdr:row>
      <xdr:rowOff>165100</xdr:rowOff>
    </xdr:from>
    <xdr:to>
      <xdr:col>1</xdr:col>
      <xdr:colOff>0</xdr:colOff>
      <xdr:row>9</xdr:row>
      <xdr:rowOff>38100</xdr:rowOff>
    </xdr:to>
    <xdr:sp macro="" textlink="">
      <xdr:nvSpPr>
        <xdr:cNvPr id="25" name="Rectangle 24">
          <a:hlinkClick xmlns:r="http://schemas.openxmlformats.org/officeDocument/2006/relationships" r:id="rId23"/>
          <a:extLst>
            <a:ext uri="{FF2B5EF4-FFF2-40B4-BE49-F238E27FC236}">
              <a16:creationId xmlns:a16="http://schemas.microsoft.com/office/drawing/2014/main" id="{4609333A-9EA3-D141-B0DA-80A8D6014346}"/>
            </a:ext>
          </a:extLst>
        </xdr:cNvPr>
        <xdr:cNvSpPr/>
      </xdr:nvSpPr>
      <xdr:spPr>
        <a:xfrm>
          <a:off x="330200" y="16383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330200</xdr:colOff>
      <xdr:row>10</xdr:row>
      <xdr:rowOff>25400</xdr:rowOff>
    </xdr:from>
    <xdr:to>
      <xdr:col>1</xdr:col>
      <xdr:colOff>0</xdr:colOff>
      <xdr:row>11</xdr:row>
      <xdr:rowOff>101600</xdr:rowOff>
    </xdr:to>
    <xdr:sp macro="" textlink="">
      <xdr:nvSpPr>
        <xdr:cNvPr id="27" name="Rectangle 26">
          <a:hlinkClick xmlns:r="http://schemas.openxmlformats.org/officeDocument/2006/relationships" r:id="rId11"/>
          <a:extLst>
            <a:ext uri="{FF2B5EF4-FFF2-40B4-BE49-F238E27FC236}">
              <a16:creationId xmlns:a16="http://schemas.microsoft.com/office/drawing/2014/main" id="{14A5A394-AC7A-444D-B769-AB4B32EBE3DA}"/>
            </a:ext>
          </a:extLst>
        </xdr:cNvPr>
        <xdr:cNvSpPr/>
      </xdr:nvSpPr>
      <xdr:spPr>
        <a:xfrm>
          <a:off x="330200" y="21082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12</xdr:row>
      <xdr:rowOff>127000</xdr:rowOff>
    </xdr:from>
    <xdr:to>
      <xdr:col>1</xdr:col>
      <xdr:colOff>12700</xdr:colOff>
      <xdr:row>12</xdr:row>
      <xdr:rowOff>406400</xdr:rowOff>
    </xdr:to>
    <xdr:sp macro="" textlink="">
      <xdr:nvSpPr>
        <xdr:cNvPr id="39" name="Rectangle 38">
          <a:hlinkClick xmlns:r="http://schemas.openxmlformats.org/officeDocument/2006/relationships" r:id="rId20"/>
          <a:extLst>
            <a:ext uri="{FF2B5EF4-FFF2-40B4-BE49-F238E27FC236}">
              <a16:creationId xmlns:a16="http://schemas.microsoft.com/office/drawing/2014/main" id="{B7AA9210-5FEF-5642-8E9B-44104F2ED50E}"/>
            </a:ext>
          </a:extLst>
        </xdr:cNvPr>
        <xdr:cNvSpPr/>
      </xdr:nvSpPr>
      <xdr:spPr>
        <a:xfrm>
          <a:off x="342900" y="26162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330200</xdr:colOff>
      <xdr:row>12</xdr:row>
      <xdr:rowOff>609600</xdr:rowOff>
    </xdr:from>
    <xdr:to>
      <xdr:col>1</xdr:col>
      <xdr:colOff>0</xdr:colOff>
      <xdr:row>12</xdr:row>
      <xdr:rowOff>889000</xdr:rowOff>
    </xdr:to>
    <xdr:sp macro="" textlink="">
      <xdr:nvSpPr>
        <xdr:cNvPr id="40" name="Rectangle 39">
          <a:hlinkClick xmlns:r="http://schemas.openxmlformats.org/officeDocument/2006/relationships" r:id="rId24"/>
          <a:extLst>
            <a:ext uri="{FF2B5EF4-FFF2-40B4-BE49-F238E27FC236}">
              <a16:creationId xmlns:a16="http://schemas.microsoft.com/office/drawing/2014/main" id="{0548B457-E616-0142-BEFF-CDD86FF86148}"/>
            </a:ext>
          </a:extLst>
        </xdr:cNvPr>
        <xdr:cNvSpPr/>
      </xdr:nvSpPr>
      <xdr:spPr>
        <a:xfrm>
          <a:off x="330200" y="30988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0</xdr:colOff>
      <xdr:row>13</xdr:row>
      <xdr:rowOff>127000</xdr:rowOff>
    </xdr:from>
    <xdr:to>
      <xdr:col>4</xdr:col>
      <xdr:colOff>12700</xdr:colOff>
      <xdr:row>15</xdr:row>
      <xdr:rowOff>0</xdr:rowOff>
    </xdr:to>
    <xdr:pic>
      <xdr:nvPicPr>
        <xdr:cNvPr id="3" name="Picture 2">
          <a:extLst>
            <a:ext uri="{FF2B5EF4-FFF2-40B4-BE49-F238E27FC236}">
              <a16:creationId xmlns:a16="http://schemas.microsoft.com/office/drawing/2014/main" id="{F7337D7C-C1C4-CC4F-8FF2-005D3971FF56}"/>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t="83987" b="9804"/>
        <a:stretch/>
      </xdr:blipFill>
      <xdr:spPr>
        <a:xfrm>
          <a:off x="3086100" y="4038600"/>
          <a:ext cx="7772400" cy="482600"/>
        </a:xfrm>
        <a:prstGeom prst="rect">
          <a:avLst/>
        </a:prstGeom>
      </xdr:spPr>
    </xdr:pic>
    <xdr:clientData/>
  </xdr:twoCellAnchor>
  <xdr:twoCellAnchor editAs="oneCell">
    <xdr:from>
      <xdr:col>7</xdr:col>
      <xdr:colOff>63500</xdr:colOff>
      <xdr:row>19</xdr:row>
      <xdr:rowOff>165100</xdr:rowOff>
    </xdr:from>
    <xdr:to>
      <xdr:col>9</xdr:col>
      <xdr:colOff>304800</xdr:colOff>
      <xdr:row>20</xdr:row>
      <xdr:rowOff>215900</xdr:rowOff>
    </xdr:to>
    <xdr:pic>
      <xdr:nvPicPr>
        <xdr:cNvPr id="4" name="Picture 3">
          <a:extLst>
            <a:ext uri="{FF2B5EF4-FFF2-40B4-BE49-F238E27FC236}">
              <a16:creationId xmlns:a16="http://schemas.microsoft.com/office/drawing/2014/main" id="{D62C97E0-6B61-FC4E-8FFD-26888D20DED8}"/>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3829" t="50253" r="66153" b="47222"/>
        <a:stretch/>
      </xdr:blipFill>
      <xdr:spPr>
        <a:xfrm>
          <a:off x="15481300" y="5435600"/>
          <a:ext cx="1892300" cy="254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510210</xdr:colOff>
      <xdr:row>26</xdr:row>
      <xdr:rowOff>68470</xdr:rowOff>
    </xdr:from>
    <xdr:to>
      <xdr:col>0</xdr:col>
      <xdr:colOff>3215863</xdr:colOff>
      <xdr:row>28</xdr:row>
      <xdr:rowOff>79514</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D0EF354C-DCDE-6440-A081-99C12AB2BCE5}"/>
            </a:ext>
          </a:extLst>
        </xdr:cNvPr>
        <xdr:cNvSpPr/>
      </xdr:nvSpPr>
      <xdr:spPr>
        <a:xfrm>
          <a:off x="510210" y="6977270"/>
          <a:ext cx="2705653" cy="41744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812800</xdr:colOff>
      <xdr:row>0</xdr:row>
      <xdr:rowOff>101600</xdr:rowOff>
    </xdr:from>
    <xdr:to>
      <xdr:col>4</xdr:col>
      <xdr:colOff>0</xdr:colOff>
      <xdr:row>5</xdr:row>
      <xdr:rowOff>152400</xdr:rowOff>
    </xdr:to>
    <xdr:pic>
      <xdr:nvPicPr>
        <xdr:cNvPr id="8" name="Picture 7">
          <a:extLst>
            <a:ext uri="{FF2B5EF4-FFF2-40B4-BE49-F238E27FC236}">
              <a16:creationId xmlns:a16="http://schemas.microsoft.com/office/drawing/2014/main" id="{19F73431-B764-2746-AC46-D6D38EF310B3}"/>
            </a:ext>
          </a:extLst>
        </xdr:cNvPr>
        <xdr:cNvPicPr>
          <a:picLocks noChangeAspect="1"/>
        </xdr:cNvPicPr>
      </xdr:nvPicPr>
      <xdr:blipFill rotWithShape="1">
        <a:blip xmlns:r="http://schemas.openxmlformats.org/officeDocument/2006/relationships" r:embed="rId2"/>
        <a:srcRect t="42319" b="43955"/>
        <a:stretch/>
      </xdr:blipFill>
      <xdr:spPr>
        <a:xfrm>
          <a:off x="4038600" y="101600"/>
          <a:ext cx="7772400" cy="1066800"/>
        </a:xfrm>
        <a:prstGeom prst="rect">
          <a:avLst/>
        </a:prstGeom>
      </xdr:spPr>
    </xdr:pic>
    <xdr:clientData/>
  </xdr:twoCellAnchor>
  <xdr:twoCellAnchor>
    <xdr:from>
      <xdr:col>1</xdr:col>
      <xdr:colOff>349250</xdr:colOff>
      <xdr:row>27</xdr:row>
      <xdr:rowOff>0</xdr:rowOff>
    </xdr:from>
    <xdr:to>
      <xdr:col>3</xdr:col>
      <xdr:colOff>3670300</xdr:colOff>
      <xdr:row>35</xdr:row>
      <xdr:rowOff>38100</xdr:rowOff>
    </xdr:to>
    <xdr:graphicFrame macro="">
      <xdr:nvGraphicFramePr>
        <xdr:cNvPr id="10" name="Chart 9">
          <a:extLst>
            <a:ext uri="{FF2B5EF4-FFF2-40B4-BE49-F238E27FC236}">
              <a16:creationId xmlns:a16="http://schemas.microsoft.com/office/drawing/2014/main" id="{73AF49D2-FB76-1A46-882A-F79D9F5D6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4432300</xdr:colOff>
      <xdr:row>27</xdr:row>
      <xdr:rowOff>0</xdr:rowOff>
    </xdr:from>
    <xdr:to>
      <xdr:col>6</xdr:col>
      <xdr:colOff>330200</xdr:colOff>
      <xdr:row>35</xdr:row>
      <xdr:rowOff>50800</xdr:rowOff>
    </xdr:to>
    <xdr:graphicFrame macro="">
      <xdr:nvGraphicFramePr>
        <xdr:cNvPr id="11" name="Chart 10">
          <a:extLst>
            <a:ext uri="{FF2B5EF4-FFF2-40B4-BE49-F238E27FC236}">
              <a16:creationId xmlns:a16="http://schemas.microsoft.com/office/drawing/2014/main" id="{7B195F8D-65E2-1F41-B850-58B70A489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444500</xdr:colOff>
      <xdr:row>33</xdr:row>
      <xdr:rowOff>88900</xdr:rowOff>
    </xdr:from>
    <xdr:to>
      <xdr:col>3</xdr:col>
      <xdr:colOff>2565400</xdr:colOff>
      <xdr:row>34</xdr:row>
      <xdr:rowOff>177800</xdr:rowOff>
    </xdr:to>
    <xdr:pic>
      <xdr:nvPicPr>
        <xdr:cNvPr id="12" name="Picture 11">
          <a:extLst>
            <a:ext uri="{FF2B5EF4-FFF2-40B4-BE49-F238E27FC236}">
              <a16:creationId xmlns:a16="http://schemas.microsoft.com/office/drawing/2014/main" id="{A34B784D-68C7-964D-BF0C-6DF4CF5CBA3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495800" y="9232900"/>
          <a:ext cx="3556000" cy="292100"/>
        </a:xfrm>
        <a:prstGeom prst="rect">
          <a:avLst/>
        </a:prstGeom>
      </xdr:spPr>
    </xdr:pic>
    <xdr:clientData/>
  </xdr:twoCellAnchor>
  <xdr:twoCellAnchor>
    <xdr:from>
      <xdr:col>2</xdr:col>
      <xdr:colOff>469900</xdr:colOff>
      <xdr:row>27</xdr:row>
      <xdr:rowOff>114300</xdr:rowOff>
    </xdr:from>
    <xdr:to>
      <xdr:col>3</xdr:col>
      <xdr:colOff>2743200</xdr:colOff>
      <xdr:row>28</xdr:row>
      <xdr:rowOff>114300</xdr:rowOff>
    </xdr:to>
    <xdr:sp macro="" textlink="">
      <xdr:nvSpPr>
        <xdr:cNvPr id="13" name="TextBox 12">
          <a:extLst>
            <a:ext uri="{FF2B5EF4-FFF2-40B4-BE49-F238E27FC236}">
              <a16:creationId xmlns:a16="http://schemas.microsoft.com/office/drawing/2014/main" id="{4AA13938-4B70-044A-84E3-871FEB535F7C}"/>
            </a:ext>
          </a:extLst>
        </xdr:cNvPr>
        <xdr:cNvSpPr txBox="1"/>
      </xdr:nvSpPr>
      <xdr:spPr>
        <a:xfrm>
          <a:off x="4521200" y="80391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430389</xdr:colOff>
      <xdr:row>59</xdr:row>
      <xdr:rowOff>13053</xdr:rowOff>
    </xdr:from>
    <xdr:to>
      <xdr:col>3</xdr:col>
      <xdr:colOff>3721806</xdr:colOff>
      <xdr:row>67</xdr:row>
      <xdr:rowOff>17638</xdr:rowOff>
    </xdr:to>
    <xdr:graphicFrame macro="">
      <xdr:nvGraphicFramePr>
        <xdr:cNvPr id="14" name="Chart 13">
          <a:extLst>
            <a:ext uri="{FF2B5EF4-FFF2-40B4-BE49-F238E27FC236}">
              <a16:creationId xmlns:a16="http://schemas.microsoft.com/office/drawing/2014/main" id="{25134E47-4D27-7E49-9409-57164B081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494595</xdr:colOff>
      <xdr:row>65</xdr:row>
      <xdr:rowOff>112889</xdr:rowOff>
    </xdr:from>
    <xdr:to>
      <xdr:col>3</xdr:col>
      <xdr:colOff>2615495</xdr:colOff>
      <xdr:row>67</xdr:row>
      <xdr:rowOff>1764</xdr:rowOff>
    </xdr:to>
    <xdr:pic>
      <xdr:nvPicPr>
        <xdr:cNvPr id="15" name="Picture 14">
          <a:extLst>
            <a:ext uri="{FF2B5EF4-FFF2-40B4-BE49-F238E27FC236}">
              <a16:creationId xmlns:a16="http://schemas.microsoft.com/office/drawing/2014/main" id="{CE18D029-C02C-014E-BBBA-88C4C342991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545895" y="16229189"/>
          <a:ext cx="3556000" cy="292100"/>
        </a:xfrm>
        <a:prstGeom prst="rect">
          <a:avLst/>
        </a:prstGeom>
      </xdr:spPr>
    </xdr:pic>
    <xdr:clientData/>
  </xdr:twoCellAnchor>
  <xdr:twoCellAnchor>
    <xdr:from>
      <xdr:col>2</xdr:col>
      <xdr:colOff>467079</xdr:colOff>
      <xdr:row>59</xdr:row>
      <xdr:rowOff>83255</xdr:rowOff>
    </xdr:from>
    <xdr:to>
      <xdr:col>3</xdr:col>
      <xdr:colOff>2740379</xdr:colOff>
      <xdr:row>60</xdr:row>
      <xdr:rowOff>83255</xdr:rowOff>
    </xdr:to>
    <xdr:sp macro="" textlink="">
      <xdr:nvSpPr>
        <xdr:cNvPr id="16" name="TextBox 15">
          <a:extLst>
            <a:ext uri="{FF2B5EF4-FFF2-40B4-BE49-F238E27FC236}">
              <a16:creationId xmlns:a16="http://schemas.microsoft.com/office/drawing/2014/main" id="{B59DC2D6-8D2C-0644-80B4-83D07920B293}"/>
            </a:ext>
          </a:extLst>
        </xdr:cNvPr>
        <xdr:cNvSpPr txBox="1"/>
      </xdr:nvSpPr>
      <xdr:spPr>
        <a:xfrm>
          <a:off x="4518379" y="14980355"/>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3</xdr:col>
      <xdr:colOff>4487332</xdr:colOff>
      <xdr:row>59</xdr:row>
      <xdr:rowOff>13053</xdr:rowOff>
    </xdr:from>
    <xdr:to>
      <xdr:col>6</xdr:col>
      <xdr:colOff>352777</xdr:colOff>
      <xdr:row>67</xdr:row>
      <xdr:rowOff>52916</xdr:rowOff>
    </xdr:to>
    <xdr:graphicFrame macro="">
      <xdr:nvGraphicFramePr>
        <xdr:cNvPr id="17" name="Chart 16">
          <a:extLst>
            <a:ext uri="{FF2B5EF4-FFF2-40B4-BE49-F238E27FC236}">
              <a16:creationId xmlns:a16="http://schemas.microsoft.com/office/drawing/2014/main" id="{DD943DDE-DEB0-294E-A400-73CC0A736C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406400</xdr:colOff>
      <xdr:row>69</xdr:row>
      <xdr:rowOff>101600</xdr:rowOff>
    </xdr:from>
    <xdr:to>
      <xdr:col>6</xdr:col>
      <xdr:colOff>457200</xdr:colOff>
      <xdr:row>101</xdr:row>
      <xdr:rowOff>165100</xdr:rowOff>
    </xdr:to>
    <xdr:sp macro="" textlink="">
      <xdr:nvSpPr>
        <xdr:cNvPr id="19" name="TextBox 18">
          <a:extLst>
            <a:ext uri="{FF2B5EF4-FFF2-40B4-BE49-F238E27FC236}">
              <a16:creationId xmlns:a16="http://schemas.microsoft.com/office/drawing/2014/main" id="{EEEF633C-DAC5-B545-8DEF-743238BF0848}"/>
            </a:ext>
          </a:extLst>
        </xdr:cNvPr>
        <xdr:cNvSpPr txBox="1"/>
      </xdr:nvSpPr>
      <xdr:spPr>
        <a:xfrm>
          <a:off x="2654300" y="17068800"/>
          <a:ext cx="12382500" cy="6565900"/>
        </a:xfrm>
        <a:prstGeom prst="rect">
          <a:avLst/>
        </a:prstGeom>
        <a:solidFill>
          <a:srgbClr val="CCE4F6">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a:t>
          </a:r>
        </a:p>
        <a:p>
          <a:endParaRPr lang="en-GB" sz="1100"/>
        </a:p>
        <a:p>
          <a:r>
            <a:rPr lang="en-GB" sz="1100">
              <a:solidFill>
                <a:schemeClr val="dk1"/>
              </a:solidFill>
              <a:effectLst/>
              <a:latin typeface="+mn-lt"/>
              <a:ea typeface="+mn-ea"/>
              <a:cs typeface="+mn-cs"/>
            </a:rPr>
            <a:t>Schools make a vital contribution towards ending violence against and among children. Violence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prevention education curricula have proven effective in equipping learners with knowledge, skills and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attitudes to prevent and respond to violence in all its forms, including bullying and cyberbullying.</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Prevention education is most effective when positioned within a whole-school approach through</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which multiple stakeholders create safe learning environments (for example, where corporal</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punishment is prohibited) and where school-based services or referral mechanisms linking to services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outside of schools s are in place.</a:t>
          </a:r>
        </a:p>
        <a:p>
          <a:r>
            <a:rPr lang="en-CA"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CA" sz="1100">
              <a:solidFill>
                <a:schemeClr val="dk1"/>
              </a:solidFill>
              <a:effectLst/>
              <a:latin typeface="+mn-lt"/>
              <a:ea typeface="+mn-ea"/>
              <a:cs typeface="+mn-cs"/>
            </a:rPr>
            <a:t>When developing content on preventing violence and staying safe for primary school curricula, the following considerations are important:  </a:t>
          </a:r>
          <a:endParaRPr lang="en-GB" sz="1100">
            <a:solidFill>
              <a:schemeClr val="dk1"/>
            </a:solidFill>
            <a:effectLst/>
            <a:latin typeface="+mn-lt"/>
            <a:ea typeface="+mn-ea"/>
            <a:cs typeface="+mn-cs"/>
          </a:endParaRPr>
        </a:p>
        <a:p>
          <a:pPr marL="171450" indent="-171450">
            <a:buFont typeface="Arial" panose="020B0604020202020204" pitchFamily="34" charset="0"/>
            <a:buChar char="•"/>
          </a:pPr>
          <a:endParaRPr lang="en-GB" sz="1100">
            <a:solidFill>
              <a:schemeClr val="dk1"/>
            </a:solidFill>
            <a:effectLst/>
            <a:latin typeface="+mn-lt"/>
            <a:ea typeface="+mn-ea"/>
            <a:cs typeface="+mn-cs"/>
          </a:endParaRPr>
        </a:p>
        <a:p>
          <a:pPr marL="171450" indent="-171450">
            <a:buFont typeface="Arial" panose="020B0604020202020204" pitchFamily="34" charset="0"/>
            <a:buChar char="•"/>
          </a:pPr>
          <a:r>
            <a:rPr lang="en-GB" sz="1100">
              <a:solidFill>
                <a:schemeClr val="dk1"/>
              </a:solidFill>
              <a:effectLst/>
              <a:latin typeface="+mn-lt"/>
              <a:ea typeface="+mn-ea"/>
              <a:cs typeface="+mn-cs"/>
            </a:rPr>
            <a:t>Violence prevention is supported by skills, such as self-awareness, self-management, social</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awareness, relationship skills, responsible decision-making, conflict resolution and resistance to</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peer pressure, among others. Teaching younger learners how to act with compassion, empathy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and assertiveness with peers can promote fellowship, safety and well-being in the classroom,</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which can reduce different forms of bullying (Kulkarni and Patki, 2019; WHO, 2022).</a:t>
          </a:r>
        </a:p>
        <a:p>
          <a:pPr marL="171450" indent="-171450">
            <a:buFont typeface="Arial" panose="020B0604020202020204" pitchFamily="34" charset="0"/>
            <a:buChar char="•"/>
          </a:pPr>
          <a:r>
            <a:rPr lang="en-GB" sz="1100">
              <a:solidFill>
                <a:schemeClr val="dk1"/>
              </a:solidFill>
              <a:effectLst/>
              <a:latin typeface="+mn-lt"/>
              <a:ea typeface="+mn-ea"/>
              <a:cs typeface="+mn-cs"/>
            </a:rPr>
            <a:t>Violence in schools reflects the broader context of violence that exists in the surrounding locality.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School-based violence prevention should be positioned within broader social protection system</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strengthening. Partnerships and referral mechanisms should be established between schools and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community-based actors to complement school-based violence prevention interventions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(UNESCO, 2023). Linkages to social services, child protection services, health services (including</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mental health and psycho-social services) and legal services should be established.</a:t>
          </a:r>
        </a:p>
        <a:p>
          <a:pPr marL="171450" indent="-171450">
            <a:buFont typeface="Arial" panose="020B0604020202020204" pitchFamily="34" charset="0"/>
            <a:buChar char="•"/>
          </a:pPr>
          <a:r>
            <a:rPr lang="en-GB" sz="1100">
              <a:solidFill>
                <a:schemeClr val="dk1"/>
              </a:solidFill>
              <a:effectLst/>
              <a:latin typeface="+mn-lt"/>
              <a:ea typeface="+mn-ea"/>
              <a:cs typeface="+mn-cs"/>
            </a:rPr>
            <a:t>Many children and adolescents have experienced violence. Discussing violence calls for sensitivity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and establishing a safe learning environment. It is important to remind younger learners that ifthey experience violence or abuse, it is never their fault. Great care should be taken not to instil</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 sense of shame or embarrassment if a child has experienced violence or abuse.</a:t>
          </a:r>
        </a:p>
        <a:p>
          <a:pPr marL="171450" indent="-171450">
            <a:buFont typeface="Arial" panose="020B0604020202020204" pitchFamily="34" charset="0"/>
            <a:buChar char="•"/>
          </a:pPr>
          <a:r>
            <a:rPr lang="en-GB" sz="1100">
              <a:solidFill>
                <a:schemeClr val="dk1"/>
              </a:solidFill>
              <a:effectLst/>
              <a:latin typeface="+mn-lt"/>
              <a:ea typeface="+mn-ea"/>
              <a:cs typeface="+mn-cs"/>
            </a:rPr>
            <a:t>Functional, confidential, child- and girl-friendly reporting systems should be put into place and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maintained in schools. Learners should be encouraged to report any act of violence they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experience or witness. Efforts should be made to ensure that they feel safe when doing so</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(UNESCO, 2019b).</a:t>
          </a:r>
        </a:p>
        <a:p>
          <a:pPr marL="171450" indent="-171450">
            <a:buFont typeface="Arial" panose="020B0604020202020204" pitchFamily="34" charset="0"/>
            <a:buChar char="•"/>
          </a:pPr>
          <a:r>
            <a:rPr lang="en-GB" sz="1100">
              <a:solidFill>
                <a:schemeClr val="dk1"/>
              </a:solidFill>
              <a:effectLst/>
              <a:latin typeface="+mn-lt"/>
              <a:ea typeface="+mn-ea"/>
              <a:cs typeface="+mn-cs"/>
            </a:rPr>
            <a:t>Teaching learners how to identify different types of violence, how to speak openly about safe and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unsafe touch, and how to name all body parts is critical for children to build skills for prevention</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and responding to violence (UNESCO, 2019b).</a:t>
          </a:r>
        </a:p>
        <a:p>
          <a:pPr marL="171450" indent="-171450">
            <a:buFont typeface="Arial" panose="020B0604020202020204" pitchFamily="34" charset="0"/>
            <a:buChar char="•"/>
          </a:pPr>
          <a:r>
            <a:rPr lang="en-GB" sz="1100">
              <a:solidFill>
                <a:schemeClr val="dk1"/>
              </a:solidFill>
              <a:effectLst/>
              <a:latin typeface="+mn-lt"/>
              <a:ea typeface="+mn-ea"/>
              <a:cs typeface="+mn-cs"/>
            </a:rPr>
            <a:t>Violence often occurs with witnesses nearby, yet bystanders often hesitate to intervene. In some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instances, the presence of bystanders might encourage perpetrators to act more aggressively,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while in others, it may mediate aggression. Equipping bystanders with the skills to safely intervene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and seek support can curb violence, including bullying, while ensuring that victims receive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support. Safe and effective bystanders can include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giving the perpetrator(s) less attention, helping</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victims to get to safety, seeking support from a trusted adult or promptly reporting incidents,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among others (WHO, 2019).</a:t>
          </a:r>
        </a:p>
        <a:p>
          <a:pPr marL="171450" indent="-171450">
            <a:buFont typeface="Arial" panose="020B0604020202020204" pitchFamily="34" charset="0"/>
            <a:buChar char="•"/>
          </a:pPr>
          <a:r>
            <a:rPr lang="en-GB" sz="1100">
              <a:solidFill>
                <a:schemeClr val="dk1"/>
              </a:solidFill>
              <a:effectLst/>
              <a:latin typeface="+mn-lt"/>
              <a:ea typeface="+mn-ea"/>
              <a:cs typeface="+mn-cs"/>
            </a:rPr>
            <a:t>Primary school-aged learners are increasingly accessing unfiltered information and content online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that expose them to dangers, threatening their mental and physical health and safety (UNESCO,</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2023). The use of digital platforms increases exposure to new forms of online violence and abuse.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Violence prevention curricula should include a focus on offline and online violence, especially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since associations exist between the two. It is important for younger learners to be aware of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grooming, trolling and other forms of online threats, as well as how to report incidents of online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violence to trusted adults.</a:t>
          </a:r>
        </a:p>
        <a:p>
          <a:pPr marL="171450" indent="-171450">
            <a:buFont typeface="Arial" panose="020B0604020202020204" pitchFamily="34" charset="0"/>
            <a:buChar char="•"/>
          </a:pPr>
          <a:endParaRPr lang="en-GB" sz="1100">
            <a:solidFill>
              <a:schemeClr val="dk1"/>
            </a:solidFill>
            <a:effectLst/>
            <a:latin typeface="+mn-lt"/>
            <a:ea typeface="+mn-ea"/>
            <a:cs typeface="+mn-cs"/>
          </a:endParaRP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Topics of particular importance for primary school-aged learners to help prevent violence and stay safe include:</a:t>
          </a:r>
          <a:endParaRPr lang="en-GB" sz="1100">
            <a:solidFill>
              <a:schemeClr val="dk1"/>
            </a:solidFill>
            <a:effectLst/>
            <a:latin typeface="+mn-lt"/>
            <a:ea typeface="+mn-ea"/>
            <a:cs typeface="+mn-cs"/>
          </a:endParaRPr>
        </a:p>
        <a:p>
          <a:endParaRPr lang="en-GB" sz="1100"/>
        </a:p>
        <a:p>
          <a:endParaRPr lang="en-GB" sz="1100"/>
        </a:p>
      </xdr:txBody>
    </xdr:sp>
    <xdr:clientData/>
  </xdr:twoCellAnchor>
  <xdr:twoCellAnchor editAs="oneCell">
    <xdr:from>
      <xdr:col>0</xdr:col>
      <xdr:colOff>0</xdr:colOff>
      <xdr:row>0</xdr:row>
      <xdr:rowOff>0</xdr:rowOff>
    </xdr:from>
    <xdr:to>
      <xdr:col>1</xdr:col>
      <xdr:colOff>25400</xdr:colOff>
      <xdr:row>105</xdr:row>
      <xdr:rowOff>12700</xdr:rowOff>
    </xdr:to>
    <xdr:pic>
      <xdr:nvPicPr>
        <xdr:cNvPr id="22" name="Picture 21">
          <a:extLst>
            <a:ext uri="{FF2B5EF4-FFF2-40B4-BE49-F238E27FC236}">
              <a16:creationId xmlns:a16="http://schemas.microsoft.com/office/drawing/2014/main" id="{06247C3F-82C6-8448-B25B-0045144812BD}"/>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57945" r="58369"/>
        <a:stretch/>
      </xdr:blipFill>
      <xdr:spPr>
        <a:xfrm>
          <a:off x="0" y="0"/>
          <a:ext cx="2273300" cy="24295100"/>
        </a:xfrm>
        <a:prstGeom prst="rect">
          <a:avLst/>
        </a:prstGeom>
      </xdr:spPr>
    </xdr:pic>
    <xdr:clientData/>
  </xdr:twoCellAnchor>
  <xdr:twoCellAnchor editAs="oneCell">
    <xdr:from>
      <xdr:col>6</xdr:col>
      <xdr:colOff>622300</xdr:colOff>
      <xdr:row>1</xdr:row>
      <xdr:rowOff>114300</xdr:rowOff>
    </xdr:from>
    <xdr:to>
      <xdr:col>11</xdr:col>
      <xdr:colOff>698500</xdr:colOff>
      <xdr:row>28</xdr:row>
      <xdr:rowOff>127000</xdr:rowOff>
    </xdr:to>
    <xdr:pic>
      <xdr:nvPicPr>
        <xdr:cNvPr id="26" name="Picture 25">
          <a:extLst>
            <a:ext uri="{FF2B5EF4-FFF2-40B4-BE49-F238E27FC236}">
              <a16:creationId xmlns:a16="http://schemas.microsoft.com/office/drawing/2014/main" id="{DCA59D82-07E2-D01F-B48C-DFD4E48D8977}"/>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45915" b="20581"/>
        <a:stretch/>
      </xdr:blipFill>
      <xdr:spPr>
        <a:xfrm>
          <a:off x="16179800" y="317500"/>
          <a:ext cx="4203700" cy="7988300"/>
        </a:xfrm>
        <a:prstGeom prst="rect">
          <a:avLst/>
        </a:prstGeom>
      </xdr:spPr>
    </xdr:pic>
    <xdr:clientData/>
  </xdr:twoCellAnchor>
  <xdr:twoCellAnchor>
    <xdr:from>
      <xdr:col>7</xdr:col>
      <xdr:colOff>127000</xdr:colOff>
      <xdr:row>7</xdr:row>
      <xdr:rowOff>177800</xdr:rowOff>
    </xdr:from>
    <xdr:to>
      <xdr:col>11</xdr:col>
      <xdr:colOff>495300</xdr:colOff>
      <xdr:row>9</xdr:row>
      <xdr:rowOff>12700</xdr:rowOff>
    </xdr:to>
    <xdr:sp macro="" textlink="">
      <xdr:nvSpPr>
        <xdr:cNvPr id="29" name="Rectangle 28">
          <a:hlinkClick xmlns:r="http://schemas.openxmlformats.org/officeDocument/2006/relationships" r:id="rId10"/>
          <a:extLst>
            <a:ext uri="{FF2B5EF4-FFF2-40B4-BE49-F238E27FC236}">
              <a16:creationId xmlns:a16="http://schemas.microsoft.com/office/drawing/2014/main" id="{E4691CFB-774B-384F-561D-F60C2FBD363A}"/>
            </a:ext>
          </a:extLst>
        </xdr:cNvPr>
        <xdr:cNvSpPr/>
      </xdr:nvSpPr>
      <xdr:spPr>
        <a:xfrm>
          <a:off x="16510000" y="16510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10</xdr:row>
      <xdr:rowOff>63500</xdr:rowOff>
    </xdr:from>
    <xdr:to>
      <xdr:col>11</xdr:col>
      <xdr:colOff>457200</xdr:colOff>
      <xdr:row>11</xdr:row>
      <xdr:rowOff>101600</xdr:rowOff>
    </xdr:to>
    <xdr:sp macro="" textlink="">
      <xdr:nvSpPr>
        <xdr:cNvPr id="30" name="Rectangle 29">
          <a:hlinkClick xmlns:r="http://schemas.openxmlformats.org/officeDocument/2006/relationships" r:id="rId11"/>
          <a:extLst>
            <a:ext uri="{FF2B5EF4-FFF2-40B4-BE49-F238E27FC236}">
              <a16:creationId xmlns:a16="http://schemas.microsoft.com/office/drawing/2014/main" id="{F2901E30-A2E7-0F41-91AD-94C09193FAC2}"/>
            </a:ext>
          </a:extLst>
        </xdr:cNvPr>
        <xdr:cNvSpPr/>
      </xdr:nvSpPr>
      <xdr:spPr>
        <a:xfrm>
          <a:off x="16471900" y="21463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139700</xdr:colOff>
      <xdr:row>12</xdr:row>
      <xdr:rowOff>101600</xdr:rowOff>
    </xdr:from>
    <xdr:to>
      <xdr:col>11</xdr:col>
      <xdr:colOff>508000</xdr:colOff>
      <xdr:row>12</xdr:row>
      <xdr:rowOff>342900</xdr:rowOff>
    </xdr:to>
    <xdr:sp macro="" textlink="">
      <xdr:nvSpPr>
        <xdr:cNvPr id="31" name="Rectangle 30">
          <a:hlinkClick xmlns:r="http://schemas.openxmlformats.org/officeDocument/2006/relationships" r:id="rId12"/>
          <a:extLst>
            <a:ext uri="{FF2B5EF4-FFF2-40B4-BE49-F238E27FC236}">
              <a16:creationId xmlns:a16="http://schemas.microsoft.com/office/drawing/2014/main" id="{554E9D5C-274D-484A-963D-769A8E2E2414}"/>
            </a:ext>
          </a:extLst>
        </xdr:cNvPr>
        <xdr:cNvSpPr/>
      </xdr:nvSpPr>
      <xdr:spPr>
        <a:xfrm>
          <a:off x="16522700" y="25908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76200</xdr:colOff>
      <xdr:row>12</xdr:row>
      <xdr:rowOff>558800</xdr:rowOff>
    </xdr:from>
    <xdr:to>
      <xdr:col>11</xdr:col>
      <xdr:colOff>444500</xdr:colOff>
      <xdr:row>12</xdr:row>
      <xdr:rowOff>800100</xdr:rowOff>
    </xdr:to>
    <xdr:sp macro="" textlink="">
      <xdr:nvSpPr>
        <xdr:cNvPr id="32" name="Rectangle 31">
          <a:extLst>
            <a:ext uri="{FF2B5EF4-FFF2-40B4-BE49-F238E27FC236}">
              <a16:creationId xmlns:a16="http://schemas.microsoft.com/office/drawing/2014/main" id="{10E50200-BBAA-CA41-83D6-614F3E7650C2}"/>
            </a:ext>
          </a:extLst>
        </xdr:cNvPr>
        <xdr:cNvSpPr/>
      </xdr:nvSpPr>
      <xdr:spPr>
        <a:xfrm>
          <a:off x="16459200" y="30480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76200</xdr:colOff>
      <xdr:row>12</xdr:row>
      <xdr:rowOff>1028700</xdr:rowOff>
    </xdr:from>
    <xdr:to>
      <xdr:col>11</xdr:col>
      <xdr:colOff>444500</xdr:colOff>
      <xdr:row>12</xdr:row>
      <xdr:rowOff>1270000</xdr:rowOff>
    </xdr:to>
    <xdr:sp macro="" textlink="">
      <xdr:nvSpPr>
        <xdr:cNvPr id="33" name="Rectangle 32">
          <a:hlinkClick xmlns:r="http://schemas.openxmlformats.org/officeDocument/2006/relationships" r:id="rId13"/>
          <a:extLst>
            <a:ext uri="{FF2B5EF4-FFF2-40B4-BE49-F238E27FC236}">
              <a16:creationId xmlns:a16="http://schemas.microsoft.com/office/drawing/2014/main" id="{898883CA-DA76-2241-9929-680DFDD8A977}"/>
            </a:ext>
          </a:extLst>
        </xdr:cNvPr>
        <xdr:cNvSpPr/>
      </xdr:nvSpPr>
      <xdr:spPr>
        <a:xfrm>
          <a:off x="16459200" y="35179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76200</xdr:colOff>
      <xdr:row>13</xdr:row>
      <xdr:rowOff>25400</xdr:rowOff>
    </xdr:from>
    <xdr:to>
      <xdr:col>11</xdr:col>
      <xdr:colOff>444500</xdr:colOff>
      <xdr:row>13</xdr:row>
      <xdr:rowOff>266700</xdr:rowOff>
    </xdr:to>
    <xdr:sp macro="" textlink="">
      <xdr:nvSpPr>
        <xdr:cNvPr id="34" name="Rectangle 33">
          <a:hlinkClick xmlns:r="http://schemas.openxmlformats.org/officeDocument/2006/relationships" r:id="rId14"/>
          <a:extLst>
            <a:ext uri="{FF2B5EF4-FFF2-40B4-BE49-F238E27FC236}">
              <a16:creationId xmlns:a16="http://schemas.microsoft.com/office/drawing/2014/main" id="{1A6BAA9B-FF83-5B47-ACA7-10E9FE3D7401}"/>
            </a:ext>
          </a:extLst>
        </xdr:cNvPr>
        <xdr:cNvSpPr/>
      </xdr:nvSpPr>
      <xdr:spPr>
        <a:xfrm>
          <a:off x="16459200" y="39370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14</xdr:row>
      <xdr:rowOff>38100</xdr:rowOff>
    </xdr:from>
    <xdr:to>
      <xdr:col>11</xdr:col>
      <xdr:colOff>457200</xdr:colOff>
      <xdr:row>16</xdr:row>
      <xdr:rowOff>76200</xdr:rowOff>
    </xdr:to>
    <xdr:sp macro="" textlink="">
      <xdr:nvSpPr>
        <xdr:cNvPr id="35" name="Rectangle 34">
          <a:hlinkClick xmlns:r="http://schemas.openxmlformats.org/officeDocument/2006/relationships" r:id="rId15"/>
          <a:extLst>
            <a:ext uri="{FF2B5EF4-FFF2-40B4-BE49-F238E27FC236}">
              <a16:creationId xmlns:a16="http://schemas.microsoft.com/office/drawing/2014/main" id="{62A8C622-F593-E743-BA6A-8865E1493C3A}"/>
            </a:ext>
          </a:extLst>
        </xdr:cNvPr>
        <xdr:cNvSpPr/>
      </xdr:nvSpPr>
      <xdr:spPr>
        <a:xfrm>
          <a:off x="16471900" y="44323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101600</xdr:colOff>
      <xdr:row>17</xdr:row>
      <xdr:rowOff>101600</xdr:rowOff>
    </xdr:from>
    <xdr:to>
      <xdr:col>11</xdr:col>
      <xdr:colOff>469900</xdr:colOff>
      <xdr:row>18</xdr:row>
      <xdr:rowOff>114300</xdr:rowOff>
    </xdr:to>
    <xdr:sp macro="" textlink="">
      <xdr:nvSpPr>
        <xdr:cNvPr id="36" name="Rectangle 35">
          <a:hlinkClick xmlns:r="http://schemas.openxmlformats.org/officeDocument/2006/relationships" r:id="rId16"/>
          <a:extLst>
            <a:ext uri="{FF2B5EF4-FFF2-40B4-BE49-F238E27FC236}">
              <a16:creationId xmlns:a16="http://schemas.microsoft.com/office/drawing/2014/main" id="{C7EFDCFE-8118-6D43-AF52-207899D50482}"/>
            </a:ext>
          </a:extLst>
        </xdr:cNvPr>
        <xdr:cNvSpPr/>
      </xdr:nvSpPr>
      <xdr:spPr>
        <a:xfrm>
          <a:off x="16484600" y="49403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88900</xdr:colOff>
      <xdr:row>19</xdr:row>
      <xdr:rowOff>139700</xdr:rowOff>
    </xdr:from>
    <xdr:to>
      <xdr:col>11</xdr:col>
      <xdr:colOff>457200</xdr:colOff>
      <xdr:row>19</xdr:row>
      <xdr:rowOff>381000</xdr:rowOff>
    </xdr:to>
    <xdr:sp macro="" textlink="">
      <xdr:nvSpPr>
        <xdr:cNvPr id="37" name="Rectangle 36">
          <a:hlinkClick xmlns:r="http://schemas.openxmlformats.org/officeDocument/2006/relationships" r:id="rId17"/>
          <a:extLst>
            <a:ext uri="{FF2B5EF4-FFF2-40B4-BE49-F238E27FC236}">
              <a16:creationId xmlns:a16="http://schemas.microsoft.com/office/drawing/2014/main" id="{D420A699-284D-FC41-A469-4CA6E839B7A2}"/>
            </a:ext>
          </a:extLst>
        </xdr:cNvPr>
        <xdr:cNvSpPr/>
      </xdr:nvSpPr>
      <xdr:spPr>
        <a:xfrm>
          <a:off x="16471900" y="5410200"/>
          <a:ext cx="3670300" cy="241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139700</xdr:colOff>
      <xdr:row>21</xdr:row>
      <xdr:rowOff>228600</xdr:rowOff>
    </xdr:from>
    <xdr:to>
      <xdr:col>11</xdr:col>
      <xdr:colOff>508000</xdr:colOff>
      <xdr:row>26</xdr:row>
      <xdr:rowOff>190500</xdr:rowOff>
    </xdr:to>
    <xdr:sp macro="" textlink="">
      <xdr:nvSpPr>
        <xdr:cNvPr id="38" name="Rectangle 37">
          <a:hlinkClick xmlns:r="http://schemas.openxmlformats.org/officeDocument/2006/relationships" r:id="rId18"/>
          <a:extLst>
            <a:ext uri="{FF2B5EF4-FFF2-40B4-BE49-F238E27FC236}">
              <a16:creationId xmlns:a16="http://schemas.microsoft.com/office/drawing/2014/main" id="{22958CA6-C270-6B45-A859-1B06DC5AC851}"/>
            </a:ext>
          </a:extLst>
        </xdr:cNvPr>
        <xdr:cNvSpPr/>
      </xdr:nvSpPr>
      <xdr:spPr>
        <a:xfrm>
          <a:off x="16522700" y="6159500"/>
          <a:ext cx="3670300" cy="1803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1</xdr:col>
      <xdr:colOff>25400</xdr:colOff>
      <xdr:row>41</xdr:row>
      <xdr:rowOff>88900</xdr:rowOff>
    </xdr:to>
    <xdr:pic>
      <xdr:nvPicPr>
        <xdr:cNvPr id="9" name="Picture 8">
          <a:extLst>
            <a:ext uri="{FF2B5EF4-FFF2-40B4-BE49-F238E27FC236}">
              <a16:creationId xmlns:a16="http://schemas.microsoft.com/office/drawing/2014/main" id="{9329A1F0-62B7-BE4C-B7D9-1284B41AFB9F}"/>
            </a:ext>
          </a:extLst>
        </xdr:cNvPr>
        <xdr:cNvPicPr>
          <a:picLocks noChangeAspect="1"/>
        </xdr:cNvPicPr>
      </xdr:nvPicPr>
      <xdr:blipFill rotWithShape="1">
        <a:blip xmlns:r="http://schemas.openxmlformats.org/officeDocument/2006/relationships" r:embed="rId19"/>
        <a:srcRect r="70752"/>
        <a:stretch/>
      </xdr:blipFill>
      <xdr:spPr>
        <a:xfrm>
          <a:off x="0" y="0"/>
          <a:ext cx="2273300" cy="10058400"/>
        </a:xfrm>
        <a:prstGeom prst="rect">
          <a:avLst/>
        </a:prstGeom>
      </xdr:spPr>
    </xdr:pic>
    <xdr:clientData/>
  </xdr:twoCellAnchor>
  <xdr:twoCellAnchor>
    <xdr:from>
      <xdr:col>0</xdr:col>
      <xdr:colOff>355600</xdr:colOff>
      <xdr:row>6</xdr:row>
      <xdr:rowOff>0</xdr:rowOff>
    </xdr:from>
    <xdr:to>
      <xdr:col>1</xdr:col>
      <xdr:colOff>38100</xdr:colOff>
      <xdr:row>7</xdr:row>
      <xdr:rowOff>25400</xdr:rowOff>
    </xdr:to>
    <xdr:sp macro="" textlink="">
      <xdr:nvSpPr>
        <xdr:cNvPr id="20" name="Rectangle 19">
          <a:hlinkClick xmlns:r="http://schemas.openxmlformats.org/officeDocument/2006/relationships" r:id="rId20"/>
          <a:extLst>
            <a:ext uri="{FF2B5EF4-FFF2-40B4-BE49-F238E27FC236}">
              <a16:creationId xmlns:a16="http://schemas.microsoft.com/office/drawing/2014/main" id="{4CB5D7E6-CE93-7F48-84F7-4FAB44C5E6CB}"/>
            </a:ext>
          </a:extLst>
        </xdr:cNvPr>
        <xdr:cNvSpPr/>
      </xdr:nvSpPr>
      <xdr:spPr>
        <a:xfrm>
          <a:off x="355600" y="12192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8</xdr:row>
      <xdr:rowOff>0</xdr:rowOff>
    </xdr:from>
    <xdr:to>
      <xdr:col>1</xdr:col>
      <xdr:colOff>25400</xdr:colOff>
      <xdr:row>9</xdr:row>
      <xdr:rowOff>76200</xdr:rowOff>
    </xdr:to>
    <xdr:sp macro="" textlink="">
      <xdr:nvSpPr>
        <xdr:cNvPr id="24" name="Rectangle 23">
          <a:hlinkClick xmlns:r="http://schemas.openxmlformats.org/officeDocument/2006/relationships" r:id="rId21"/>
          <a:extLst>
            <a:ext uri="{FF2B5EF4-FFF2-40B4-BE49-F238E27FC236}">
              <a16:creationId xmlns:a16="http://schemas.microsoft.com/office/drawing/2014/main" id="{2A1242FA-E176-B841-85E3-98B27D0BC111}"/>
            </a:ext>
          </a:extLst>
        </xdr:cNvPr>
        <xdr:cNvSpPr/>
      </xdr:nvSpPr>
      <xdr:spPr>
        <a:xfrm>
          <a:off x="342900" y="16764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10</xdr:row>
      <xdr:rowOff>63500</xdr:rowOff>
    </xdr:from>
    <xdr:to>
      <xdr:col>1</xdr:col>
      <xdr:colOff>25400</xdr:colOff>
      <xdr:row>11</xdr:row>
      <xdr:rowOff>139700</xdr:rowOff>
    </xdr:to>
    <xdr:sp macro="" textlink="">
      <xdr:nvSpPr>
        <xdr:cNvPr id="25" name="Rectangle 24">
          <a:hlinkClick xmlns:r="http://schemas.openxmlformats.org/officeDocument/2006/relationships" r:id="rId10"/>
          <a:extLst>
            <a:ext uri="{FF2B5EF4-FFF2-40B4-BE49-F238E27FC236}">
              <a16:creationId xmlns:a16="http://schemas.microsoft.com/office/drawing/2014/main" id="{07B8BA36-B177-884E-8B48-E99960996880}"/>
            </a:ext>
          </a:extLst>
        </xdr:cNvPr>
        <xdr:cNvSpPr/>
      </xdr:nvSpPr>
      <xdr:spPr>
        <a:xfrm>
          <a:off x="342900" y="21463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355600</xdr:colOff>
      <xdr:row>12</xdr:row>
      <xdr:rowOff>165100</xdr:rowOff>
    </xdr:from>
    <xdr:to>
      <xdr:col>1</xdr:col>
      <xdr:colOff>38100</xdr:colOff>
      <xdr:row>12</xdr:row>
      <xdr:rowOff>444500</xdr:rowOff>
    </xdr:to>
    <xdr:sp macro="" textlink="">
      <xdr:nvSpPr>
        <xdr:cNvPr id="27" name="Rectangle 26">
          <a:hlinkClick xmlns:r="http://schemas.openxmlformats.org/officeDocument/2006/relationships" r:id="rId18"/>
          <a:extLst>
            <a:ext uri="{FF2B5EF4-FFF2-40B4-BE49-F238E27FC236}">
              <a16:creationId xmlns:a16="http://schemas.microsoft.com/office/drawing/2014/main" id="{637CEE4C-9704-7F44-B4FA-7E5E8B4DD926}"/>
            </a:ext>
          </a:extLst>
        </xdr:cNvPr>
        <xdr:cNvSpPr/>
      </xdr:nvSpPr>
      <xdr:spPr>
        <a:xfrm>
          <a:off x="355600" y="26543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342900</xdr:colOff>
      <xdr:row>12</xdr:row>
      <xdr:rowOff>647700</xdr:rowOff>
    </xdr:from>
    <xdr:to>
      <xdr:col>1</xdr:col>
      <xdr:colOff>25400</xdr:colOff>
      <xdr:row>12</xdr:row>
      <xdr:rowOff>927100</xdr:rowOff>
    </xdr:to>
    <xdr:sp macro="" textlink="">
      <xdr:nvSpPr>
        <xdr:cNvPr id="39" name="Rectangle 38">
          <a:hlinkClick xmlns:r="http://schemas.openxmlformats.org/officeDocument/2006/relationships" r:id="rId22"/>
          <a:extLst>
            <a:ext uri="{FF2B5EF4-FFF2-40B4-BE49-F238E27FC236}">
              <a16:creationId xmlns:a16="http://schemas.microsoft.com/office/drawing/2014/main" id="{9111D079-1731-5548-875F-1720EC9FC909}"/>
            </a:ext>
          </a:extLst>
        </xdr:cNvPr>
        <xdr:cNvSpPr/>
      </xdr:nvSpPr>
      <xdr:spPr>
        <a:xfrm>
          <a:off x="342900" y="3136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0</xdr:colOff>
      <xdr:row>13</xdr:row>
      <xdr:rowOff>139700</xdr:rowOff>
    </xdr:from>
    <xdr:to>
      <xdr:col>4</xdr:col>
      <xdr:colOff>12700</xdr:colOff>
      <xdr:row>15</xdr:row>
      <xdr:rowOff>12700</xdr:rowOff>
    </xdr:to>
    <xdr:pic>
      <xdr:nvPicPr>
        <xdr:cNvPr id="3" name="Picture 2">
          <a:extLst>
            <a:ext uri="{FF2B5EF4-FFF2-40B4-BE49-F238E27FC236}">
              <a16:creationId xmlns:a16="http://schemas.microsoft.com/office/drawing/2014/main" id="{79F1462F-719A-2243-BC24-693F07468FCA}"/>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83987" b="9804"/>
        <a:stretch/>
      </xdr:blipFill>
      <xdr:spPr>
        <a:xfrm>
          <a:off x="3073400" y="4051300"/>
          <a:ext cx="7772400" cy="482600"/>
        </a:xfrm>
        <a:prstGeom prst="rect">
          <a:avLst/>
        </a:prstGeom>
      </xdr:spPr>
    </xdr:pic>
    <xdr:clientData/>
  </xdr:twoCellAnchor>
  <xdr:twoCellAnchor editAs="oneCell">
    <xdr:from>
      <xdr:col>7</xdr:col>
      <xdr:colOff>139700</xdr:colOff>
      <xdr:row>19</xdr:row>
      <xdr:rowOff>114300</xdr:rowOff>
    </xdr:from>
    <xdr:to>
      <xdr:col>9</xdr:col>
      <xdr:colOff>381000</xdr:colOff>
      <xdr:row>19</xdr:row>
      <xdr:rowOff>358775</xdr:rowOff>
    </xdr:to>
    <xdr:pic>
      <xdr:nvPicPr>
        <xdr:cNvPr id="4" name="Picture 3">
          <a:extLst>
            <a:ext uri="{FF2B5EF4-FFF2-40B4-BE49-F238E27FC236}">
              <a16:creationId xmlns:a16="http://schemas.microsoft.com/office/drawing/2014/main" id="{AE4BAF45-646B-A948-A997-6619B3529072}"/>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3829" t="50253" r="66153" b="47222"/>
        <a:stretch/>
      </xdr:blipFill>
      <xdr:spPr>
        <a:xfrm>
          <a:off x="15544800" y="5384800"/>
          <a:ext cx="1892300" cy="254000"/>
        </a:xfrm>
        <a:prstGeom prst="rect">
          <a:avLst/>
        </a:prstGeom>
      </xdr:spPr>
    </xdr:pic>
    <xdr:clientData/>
  </xdr:twoCellAnchor>
  <xdr:twoCellAnchor editAs="oneCell">
    <xdr:from>
      <xdr:col>3</xdr:col>
      <xdr:colOff>444500</xdr:colOff>
      <xdr:row>94</xdr:row>
      <xdr:rowOff>101601</xdr:rowOff>
    </xdr:from>
    <xdr:to>
      <xdr:col>5</xdr:col>
      <xdr:colOff>431800</xdr:colOff>
      <xdr:row>100</xdr:row>
      <xdr:rowOff>141899</xdr:rowOff>
    </xdr:to>
    <xdr:pic>
      <xdr:nvPicPr>
        <xdr:cNvPr id="6" name="Picture 5">
          <a:extLst>
            <a:ext uri="{FF2B5EF4-FFF2-40B4-BE49-F238E27FC236}">
              <a16:creationId xmlns:a16="http://schemas.microsoft.com/office/drawing/2014/main" id="{35F5EF39-7F8B-0E46-B3E0-87966D8F58C8}"/>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4953000" y="22148801"/>
          <a:ext cx="7277100" cy="12594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510210</xdr:colOff>
      <xdr:row>26</xdr:row>
      <xdr:rowOff>68470</xdr:rowOff>
    </xdr:from>
    <xdr:to>
      <xdr:col>0</xdr:col>
      <xdr:colOff>3215863</xdr:colOff>
      <xdr:row>28</xdr:row>
      <xdr:rowOff>79514</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67C486A1-22CE-EC46-8C46-4BB582EC9F88}"/>
            </a:ext>
          </a:extLst>
        </xdr:cNvPr>
        <xdr:cNvSpPr/>
      </xdr:nvSpPr>
      <xdr:spPr>
        <a:xfrm>
          <a:off x="510210" y="6977270"/>
          <a:ext cx="2705653" cy="41744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0</xdr:colOff>
      <xdr:row>0</xdr:row>
      <xdr:rowOff>127000</xdr:rowOff>
    </xdr:from>
    <xdr:to>
      <xdr:col>4</xdr:col>
      <xdr:colOff>12700</xdr:colOff>
      <xdr:row>5</xdr:row>
      <xdr:rowOff>177800</xdr:rowOff>
    </xdr:to>
    <xdr:pic>
      <xdr:nvPicPr>
        <xdr:cNvPr id="8" name="Picture 7">
          <a:extLst>
            <a:ext uri="{FF2B5EF4-FFF2-40B4-BE49-F238E27FC236}">
              <a16:creationId xmlns:a16="http://schemas.microsoft.com/office/drawing/2014/main" id="{316B1482-A30A-D141-A72B-35D6C22FCDBF}"/>
            </a:ext>
          </a:extLst>
        </xdr:cNvPr>
        <xdr:cNvPicPr>
          <a:picLocks noChangeAspect="1"/>
        </xdr:cNvPicPr>
      </xdr:nvPicPr>
      <xdr:blipFill rotWithShape="1">
        <a:blip xmlns:r="http://schemas.openxmlformats.org/officeDocument/2006/relationships" r:embed="rId2"/>
        <a:srcRect t="56699" b="29575"/>
        <a:stretch/>
      </xdr:blipFill>
      <xdr:spPr>
        <a:xfrm>
          <a:off x="4051300" y="127000"/>
          <a:ext cx="7772400" cy="1066800"/>
        </a:xfrm>
        <a:prstGeom prst="rect">
          <a:avLst/>
        </a:prstGeom>
      </xdr:spPr>
    </xdr:pic>
    <xdr:clientData/>
  </xdr:twoCellAnchor>
  <xdr:twoCellAnchor>
    <xdr:from>
      <xdr:col>1</xdr:col>
      <xdr:colOff>450850</xdr:colOff>
      <xdr:row>27</xdr:row>
      <xdr:rowOff>25400</xdr:rowOff>
    </xdr:from>
    <xdr:to>
      <xdr:col>3</xdr:col>
      <xdr:colOff>3771900</xdr:colOff>
      <xdr:row>35</xdr:row>
      <xdr:rowOff>63500</xdr:rowOff>
    </xdr:to>
    <xdr:graphicFrame macro="">
      <xdr:nvGraphicFramePr>
        <xdr:cNvPr id="10" name="Chart 9">
          <a:extLst>
            <a:ext uri="{FF2B5EF4-FFF2-40B4-BE49-F238E27FC236}">
              <a16:creationId xmlns:a16="http://schemas.microsoft.com/office/drawing/2014/main" id="{1BF5CA69-8AD3-7141-97B5-BE407923D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4533900</xdr:colOff>
      <xdr:row>27</xdr:row>
      <xdr:rowOff>25400</xdr:rowOff>
    </xdr:from>
    <xdr:to>
      <xdr:col>6</xdr:col>
      <xdr:colOff>431800</xdr:colOff>
      <xdr:row>35</xdr:row>
      <xdr:rowOff>76200</xdr:rowOff>
    </xdr:to>
    <xdr:graphicFrame macro="">
      <xdr:nvGraphicFramePr>
        <xdr:cNvPr id="11" name="Chart 10">
          <a:extLst>
            <a:ext uri="{FF2B5EF4-FFF2-40B4-BE49-F238E27FC236}">
              <a16:creationId xmlns:a16="http://schemas.microsoft.com/office/drawing/2014/main" id="{A8A187D4-12D7-5049-820E-345D8BA29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546100</xdr:colOff>
      <xdr:row>33</xdr:row>
      <xdr:rowOff>114300</xdr:rowOff>
    </xdr:from>
    <xdr:to>
      <xdr:col>3</xdr:col>
      <xdr:colOff>2667000</xdr:colOff>
      <xdr:row>35</xdr:row>
      <xdr:rowOff>0</xdr:rowOff>
    </xdr:to>
    <xdr:pic>
      <xdr:nvPicPr>
        <xdr:cNvPr id="12" name="Picture 11">
          <a:extLst>
            <a:ext uri="{FF2B5EF4-FFF2-40B4-BE49-F238E27FC236}">
              <a16:creationId xmlns:a16="http://schemas.microsoft.com/office/drawing/2014/main" id="{11B7A673-04C1-8144-A302-76781353FF9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597400" y="8978900"/>
          <a:ext cx="3556000" cy="292100"/>
        </a:xfrm>
        <a:prstGeom prst="rect">
          <a:avLst/>
        </a:prstGeom>
      </xdr:spPr>
    </xdr:pic>
    <xdr:clientData/>
  </xdr:twoCellAnchor>
  <xdr:twoCellAnchor>
    <xdr:from>
      <xdr:col>2</xdr:col>
      <xdr:colOff>571500</xdr:colOff>
      <xdr:row>27</xdr:row>
      <xdr:rowOff>139700</xdr:rowOff>
    </xdr:from>
    <xdr:to>
      <xdr:col>3</xdr:col>
      <xdr:colOff>2844800</xdr:colOff>
      <xdr:row>28</xdr:row>
      <xdr:rowOff>139700</xdr:rowOff>
    </xdr:to>
    <xdr:sp macro="" textlink="">
      <xdr:nvSpPr>
        <xdr:cNvPr id="13" name="TextBox 12">
          <a:extLst>
            <a:ext uri="{FF2B5EF4-FFF2-40B4-BE49-F238E27FC236}">
              <a16:creationId xmlns:a16="http://schemas.microsoft.com/office/drawing/2014/main" id="{B98456E9-7E28-6B45-8426-D4F682A49F5A}"/>
            </a:ext>
          </a:extLst>
        </xdr:cNvPr>
        <xdr:cNvSpPr txBox="1"/>
      </xdr:nvSpPr>
      <xdr:spPr>
        <a:xfrm>
          <a:off x="4622800" y="7785100"/>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430389</xdr:colOff>
      <xdr:row>59</xdr:row>
      <xdr:rowOff>13053</xdr:rowOff>
    </xdr:from>
    <xdr:to>
      <xdr:col>3</xdr:col>
      <xdr:colOff>3721806</xdr:colOff>
      <xdr:row>67</xdr:row>
      <xdr:rowOff>17638</xdr:rowOff>
    </xdr:to>
    <xdr:graphicFrame macro="">
      <xdr:nvGraphicFramePr>
        <xdr:cNvPr id="14" name="Chart 13">
          <a:extLst>
            <a:ext uri="{FF2B5EF4-FFF2-40B4-BE49-F238E27FC236}">
              <a16:creationId xmlns:a16="http://schemas.microsoft.com/office/drawing/2014/main" id="{606138F1-F09F-7E49-995E-EEDDE9895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494595</xdr:colOff>
      <xdr:row>65</xdr:row>
      <xdr:rowOff>112889</xdr:rowOff>
    </xdr:from>
    <xdr:to>
      <xdr:col>3</xdr:col>
      <xdr:colOff>2615495</xdr:colOff>
      <xdr:row>67</xdr:row>
      <xdr:rowOff>1764</xdr:rowOff>
    </xdr:to>
    <xdr:pic>
      <xdr:nvPicPr>
        <xdr:cNvPr id="15" name="Picture 14">
          <a:extLst>
            <a:ext uri="{FF2B5EF4-FFF2-40B4-BE49-F238E27FC236}">
              <a16:creationId xmlns:a16="http://schemas.microsoft.com/office/drawing/2014/main" id="{D3726855-2942-F144-B087-942A66173B7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545895" y="16229189"/>
          <a:ext cx="3556000" cy="292100"/>
        </a:xfrm>
        <a:prstGeom prst="rect">
          <a:avLst/>
        </a:prstGeom>
      </xdr:spPr>
    </xdr:pic>
    <xdr:clientData/>
  </xdr:twoCellAnchor>
  <xdr:twoCellAnchor>
    <xdr:from>
      <xdr:col>2</xdr:col>
      <xdr:colOff>467079</xdr:colOff>
      <xdr:row>59</xdr:row>
      <xdr:rowOff>83255</xdr:rowOff>
    </xdr:from>
    <xdr:to>
      <xdr:col>3</xdr:col>
      <xdr:colOff>2740379</xdr:colOff>
      <xdr:row>60</xdr:row>
      <xdr:rowOff>83255</xdr:rowOff>
    </xdr:to>
    <xdr:sp macro="" textlink="">
      <xdr:nvSpPr>
        <xdr:cNvPr id="16" name="TextBox 15">
          <a:extLst>
            <a:ext uri="{FF2B5EF4-FFF2-40B4-BE49-F238E27FC236}">
              <a16:creationId xmlns:a16="http://schemas.microsoft.com/office/drawing/2014/main" id="{54354A79-29DC-4044-874B-176CC69EAE9F}"/>
            </a:ext>
          </a:extLst>
        </xdr:cNvPr>
        <xdr:cNvSpPr txBox="1"/>
      </xdr:nvSpPr>
      <xdr:spPr>
        <a:xfrm>
          <a:off x="4518379" y="14980355"/>
          <a:ext cx="37084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100"/>
            <a:t>Coverage of objectives by the programme</a:t>
          </a:r>
        </a:p>
        <a:p>
          <a:pPr marL="0" marR="0" lvl="0" indent="0" algn="ctr" defTabSz="914400" rtl="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3</xdr:col>
      <xdr:colOff>4487332</xdr:colOff>
      <xdr:row>59</xdr:row>
      <xdr:rowOff>13053</xdr:rowOff>
    </xdr:from>
    <xdr:to>
      <xdr:col>6</xdr:col>
      <xdr:colOff>352777</xdr:colOff>
      <xdr:row>67</xdr:row>
      <xdr:rowOff>52916</xdr:rowOff>
    </xdr:to>
    <xdr:graphicFrame macro="">
      <xdr:nvGraphicFramePr>
        <xdr:cNvPr id="17" name="Chart 16">
          <a:extLst>
            <a:ext uri="{FF2B5EF4-FFF2-40B4-BE49-F238E27FC236}">
              <a16:creationId xmlns:a16="http://schemas.microsoft.com/office/drawing/2014/main" id="{208FD608-B263-054D-8509-13AA36FB1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419100</xdr:colOff>
      <xdr:row>69</xdr:row>
      <xdr:rowOff>0</xdr:rowOff>
    </xdr:from>
    <xdr:to>
      <xdr:col>6</xdr:col>
      <xdr:colOff>368300</xdr:colOff>
      <xdr:row>89</xdr:row>
      <xdr:rowOff>127000</xdr:rowOff>
    </xdr:to>
    <xdr:sp macro="" textlink="">
      <xdr:nvSpPr>
        <xdr:cNvPr id="19" name="TextBox 18">
          <a:extLst>
            <a:ext uri="{FF2B5EF4-FFF2-40B4-BE49-F238E27FC236}">
              <a16:creationId xmlns:a16="http://schemas.microsoft.com/office/drawing/2014/main" id="{0BD4DC14-4FD7-4540-B3D2-288223DB5A06}"/>
            </a:ext>
          </a:extLst>
        </xdr:cNvPr>
        <xdr:cNvSpPr txBox="1"/>
      </xdr:nvSpPr>
      <xdr:spPr>
        <a:xfrm>
          <a:off x="2679700" y="14693900"/>
          <a:ext cx="12280900" cy="4191000"/>
        </a:xfrm>
        <a:prstGeom prst="rect">
          <a:avLst/>
        </a:prstGeom>
        <a:solidFill>
          <a:srgbClr val="CCE4F6">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a:t>
          </a:r>
        </a:p>
        <a:p>
          <a:endParaRPr lang="en-GB" sz="1100"/>
        </a:p>
        <a:p>
          <a:r>
            <a:rPr lang="en-CA" sz="1100">
              <a:solidFill>
                <a:schemeClr val="dk1"/>
              </a:solidFill>
              <a:effectLst/>
              <a:latin typeface="+mn-lt"/>
              <a:ea typeface="+mn-ea"/>
              <a:cs typeface="+mn-cs"/>
            </a:rPr>
            <a:t>Values, rights and culture have a direct impact on health and well-being and underpin other FEHW</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topics. Childhood is a time when learners can start to understand how personal values, culture and</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human rights affect their lives.</a:t>
          </a:r>
          <a:r>
            <a:rPr lang="en-CA" sz="1100" baseline="0">
              <a:solidFill>
                <a:schemeClr val="dk1"/>
              </a:solidFill>
              <a:effectLst/>
              <a:latin typeface="+mn-lt"/>
              <a:ea typeface="+mn-ea"/>
              <a:cs typeface="+mn-cs"/>
            </a:rPr>
            <a:t> </a:t>
          </a:r>
        </a:p>
        <a:p>
          <a:endParaRPr lang="en-CA" sz="1100" baseline="0">
            <a:solidFill>
              <a:schemeClr val="dk1"/>
            </a:solidFill>
            <a:effectLst/>
            <a:latin typeface="+mn-lt"/>
            <a:ea typeface="+mn-ea"/>
            <a:cs typeface="+mn-cs"/>
          </a:endParaRPr>
        </a:p>
        <a:p>
          <a:r>
            <a:rPr lang="en-CA" sz="1100">
              <a:solidFill>
                <a:schemeClr val="dk1"/>
              </a:solidFill>
              <a:effectLst/>
              <a:latin typeface="+mn-lt"/>
              <a:ea typeface="+mn-ea"/>
              <a:cs typeface="+mn-cs"/>
            </a:rPr>
            <a:t>When developing content on values, rights and culture for primary school curricula, the following</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considerations are important:</a:t>
          </a:r>
        </a:p>
        <a:p>
          <a:pPr marL="171450" indent="-171450">
            <a:buFont typeface="Arial" panose="020B0604020202020204" pitchFamily="34" charset="0"/>
            <a:buChar char="•"/>
          </a:pPr>
          <a:r>
            <a:rPr lang="en-CA" sz="1100">
              <a:solidFill>
                <a:schemeClr val="dk1"/>
              </a:solidFill>
              <a:effectLst/>
              <a:latin typeface="+mn-lt"/>
              <a:ea typeface="+mn-ea"/>
              <a:cs typeface="+mn-cs"/>
            </a:rPr>
            <a:t>Teaching about values, rights and culture should include concrete examples from children’s</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everyday lives (UNICEF, 2021a).</a:t>
          </a:r>
        </a:p>
        <a:p>
          <a:pPr marL="171450" indent="-171450">
            <a:buFont typeface="Arial" panose="020B0604020202020204" pitchFamily="34" charset="0"/>
            <a:buChar char="•"/>
          </a:pPr>
          <a:r>
            <a:rPr lang="en-CA" sz="1100">
              <a:solidFill>
                <a:schemeClr val="dk1"/>
              </a:solidFill>
              <a:effectLst/>
              <a:latin typeface="+mn-lt"/>
              <a:ea typeface="+mn-ea"/>
              <a:cs typeface="+mn-cs"/>
            </a:rPr>
            <a:t>Visual teaching aids, storytelling and role-play can be useful to help primary school-aged learners</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explore values, rights and culture (UNICEF, 2021a).</a:t>
          </a:r>
        </a:p>
        <a:p>
          <a:pPr marL="171450" indent="-171450">
            <a:buFont typeface="Arial" panose="020B0604020202020204" pitchFamily="34" charset="0"/>
            <a:buChar char="•"/>
          </a:pPr>
          <a:r>
            <a:rPr lang="en-CA" sz="1100">
              <a:solidFill>
                <a:schemeClr val="dk1"/>
              </a:solidFill>
              <a:effectLst/>
              <a:latin typeface="+mn-lt"/>
              <a:ea typeface="+mn-ea"/>
              <a:cs typeface="+mn-cs"/>
            </a:rPr>
            <a:t>Fostering skills for self-awareness and self-reflection is important to help children understand and</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express their own values, as well as other people’s values.</a:t>
          </a:r>
        </a:p>
        <a:p>
          <a:pPr marL="171450" indent="-171450">
            <a:buFont typeface="Arial" panose="020B0604020202020204" pitchFamily="34" charset="0"/>
            <a:buChar char="•"/>
          </a:pPr>
          <a:r>
            <a:rPr lang="en-CA" sz="1100">
              <a:solidFill>
                <a:schemeClr val="dk1"/>
              </a:solidFill>
              <a:effectLst/>
              <a:latin typeface="+mn-lt"/>
              <a:ea typeface="+mn-ea"/>
              <a:cs typeface="+mn-cs"/>
            </a:rPr>
            <a:t>It is important that school curricula acknowledge and respect diverse values and norms, while</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teaching from a human rights perspective that promotes equality and non-discrimination</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(UNESCO and UN Women, 2016).</a:t>
          </a:r>
        </a:p>
        <a:p>
          <a:r>
            <a:rPr lang="en-CA"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CA" sz="1100">
              <a:solidFill>
                <a:schemeClr val="dk1"/>
              </a:solidFill>
              <a:effectLst/>
              <a:latin typeface="+mn-lt"/>
              <a:ea typeface="+mn-ea"/>
              <a:cs typeface="+mn-cs"/>
            </a:rPr>
            <a:t>Topics of particular importance for primary school-aged learners to learn about values, rights and culture include:</a:t>
          </a:r>
          <a:endParaRPr lang="en-GB" sz="1100">
            <a:solidFill>
              <a:schemeClr val="dk1"/>
            </a:solidFill>
            <a:effectLst/>
            <a:latin typeface="+mn-lt"/>
            <a:ea typeface="+mn-ea"/>
            <a:cs typeface="+mn-cs"/>
          </a:endParaRPr>
        </a:p>
        <a:p>
          <a:endParaRPr lang="en-GB" sz="1100"/>
        </a:p>
        <a:p>
          <a:endParaRPr lang="en-GB" sz="1100"/>
        </a:p>
      </xdr:txBody>
    </xdr:sp>
    <xdr:clientData/>
  </xdr:twoCellAnchor>
  <xdr:twoCellAnchor editAs="oneCell">
    <xdr:from>
      <xdr:col>0</xdr:col>
      <xdr:colOff>0</xdr:colOff>
      <xdr:row>0</xdr:row>
      <xdr:rowOff>0</xdr:rowOff>
    </xdr:from>
    <xdr:to>
      <xdr:col>1</xdr:col>
      <xdr:colOff>12699</xdr:colOff>
      <xdr:row>91</xdr:row>
      <xdr:rowOff>18142</xdr:rowOff>
    </xdr:to>
    <xdr:pic>
      <xdr:nvPicPr>
        <xdr:cNvPr id="22" name="Picture 21">
          <a:extLst>
            <a:ext uri="{FF2B5EF4-FFF2-40B4-BE49-F238E27FC236}">
              <a16:creationId xmlns:a16="http://schemas.microsoft.com/office/drawing/2014/main" id="{B80190FF-9743-9649-859C-142208533D0F}"/>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57945" r="58369"/>
        <a:stretch/>
      </xdr:blipFill>
      <xdr:spPr>
        <a:xfrm>
          <a:off x="0" y="0"/>
          <a:ext cx="2280556" cy="19158856"/>
        </a:xfrm>
        <a:prstGeom prst="rect">
          <a:avLst/>
        </a:prstGeom>
      </xdr:spPr>
    </xdr:pic>
    <xdr:clientData/>
  </xdr:twoCellAnchor>
  <xdr:twoCellAnchor editAs="oneCell">
    <xdr:from>
      <xdr:col>6</xdr:col>
      <xdr:colOff>469900</xdr:colOff>
      <xdr:row>1</xdr:row>
      <xdr:rowOff>0</xdr:rowOff>
    </xdr:from>
    <xdr:to>
      <xdr:col>11</xdr:col>
      <xdr:colOff>558800</xdr:colOff>
      <xdr:row>29</xdr:row>
      <xdr:rowOff>127000</xdr:rowOff>
    </xdr:to>
    <xdr:pic>
      <xdr:nvPicPr>
        <xdr:cNvPr id="26" name="Picture 25">
          <a:extLst>
            <a:ext uri="{FF2B5EF4-FFF2-40B4-BE49-F238E27FC236}">
              <a16:creationId xmlns:a16="http://schemas.microsoft.com/office/drawing/2014/main" id="{0BBDBC3C-5B36-F50B-8907-87D5284188BF}"/>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63" t="-884" r="45589" b="20707"/>
        <a:stretch/>
      </xdr:blipFill>
      <xdr:spPr>
        <a:xfrm>
          <a:off x="16027400" y="203200"/>
          <a:ext cx="4216400" cy="8064500"/>
        </a:xfrm>
        <a:prstGeom prst="rect">
          <a:avLst/>
        </a:prstGeom>
      </xdr:spPr>
    </xdr:pic>
    <xdr:clientData/>
  </xdr:twoCellAnchor>
  <xdr:twoCellAnchor>
    <xdr:from>
      <xdr:col>6</xdr:col>
      <xdr:colOff>774700</xdr:colOff>
      <xdr:row>7</xdr:row>
      <xdr:rowOff>139700</xdr:rowOff>
    </xdr:from>
    <xdr:to>
      <xdr:col>11</xdr:col>
      <xdr:colOff>304800</xdr:colOff>
      <xdr:row>9</xdr:row>
      <xdr:rowOff>0</xdr:rowOff>
    </xdr:to>
    <xdr:sp macro="" textlink="">
      <xdr:nvSpPr>
        <xdr:cNvPr id="29" name="Rectangle 28">
          <a:hlinkClick xmlns:r="http://schemas.openxmlformats.org/officeDocument/2006/relationships" r:id="rId10"/>
          <a:extLst>
            <a:ext uri="{FF2B5EF4-FFF2-40B4-BE49-F238E27FC236}">
              <a16:creationId xmlns:a16="http://schemas.microsoft.com/office/drawing/2014/main" id="{F10DFD56-2322-5FC7-6FDF-D1AB78DE6011}"/>
            </a:ext>
          </a:extLst>
        </xdr:cNvPr>
        <xdr:cNvSpPr/>
      </xdr:nvSpPr>
      <xdr:spPr>
        <a:xfrm>
          <a:off x="16332200" y="1612900"/>
          <a:ext cx="36576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800100</xdr:colOff>
      <xdr:row>9</xdr:row>
      <xdr:rowOff>190500</xdr:rowOff>
    </xdr:from>
    <xdr:to>
      <xdr:col>11</xdr:col>
      <xdr:colOff>330200</xdr:colOff>
      <xdr:row>11</xdr:row>
      <xdr:rowOff>50800</xdr:rowOff>
    </xdr:to>
    <xdr:sp macro="" textlink="">
      <xdr:nvSpPr>
        <xdr:cNvPr id="30" name="Rectangle 29">
          <a:hlinkClick xmlns:r="http://schemas.openxmlformats.org/officeDocument/2006/relationships" r:id="rId11"/>
          <a:extLst>
            <a:ext uri="{FF2B5EF4-FFF2-40B4-BE49-F238E27FC236}">
              <a16:creationId xmlns:a16="http://schemas.microsoft.com/office/drawing/2014/main" id="{2A1BB052-5DE1-CE46-A12B-FD6A5B321A46}"/>
            </a:ext>
          </a:extLst>
        </xdr:cNvPr>
        <xdr:cNvSpPr/>
      </xdr:nvSpPr>
      <xdr:spPr>
        <a:xfrm>
          <a:off x="16357600" y="2070100"/>
          <a:ext cx="36576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762000</xdr:colOff>
      <xdr:row>12</xdr:row>
      <xdr:rowOff>12700</xdr:rowOff>
    </xdr:from>
    <xdr:to>
      <xdr:col>11</xdr:col>
      <xdr:colOff>292100</xdr:colOff>
      <xdr:row>12</xdr:row>
      <xdr:rowOff>279400</xdr:rowOff>
    </xdr:to>
    <xdr:sp macro="" textlink="">
      <xdr:nvSpPr>
        <xdr:cNvPr id="31" name="Rectangle 30">
          <a:hlinkClick xmlns:r="http://schemas.openxmlformats.org/officeDocument/2006/relationships" r:id="rId12"/>
          <a:extLst>
            <a:ext uri="{FF2B5EF4-FFF2-40B4-BE49-F238E27FC236}">
              <a16:creationId xmlns:a16="http://schemas.microsoft.com/office/drawing/2014/main" id="{A00BDAEE-BA36-2249-B1E1-F76EA640E44C}"/>
            </a:ext>
          </a:extLst>
        </xdr:cNvPr>
        <xdr:cNvSpPr/>
      </xdr:nvSpPr>
      <xdr:spPr>
        <a:xfrm>
          <a:off x="16319500" y="2501900"/>
          <a:ext cx="36576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762000</xdr:colOff>
      <xdr:row>12</xdr:row>
      <xdr:rowOff>508000</xdr:rowOff>
    </xdr:from>
    <xdr:to>
      <xdr:col>11</xdr:col>
      <xdr:colOff>292100</xdr:colOff>
      <xdr:row>12</xdr:row>
      <xdr:rowOff>774700</xdr:rowOff>
    </xdr:to>
    <xdr:sp macro="" textlink="">
      <xdr:nvSpPr>
        <xdr:cNvPr id="32" name="Rectangle 31">
          <a:hlinkClick xmlns:r="http://schemas.openxmlformats.org/officeDocument/2006/relationships" r:id="rId13"/>
          <a:extLst>
            <a:ext uri="{FF2B5EF4-FFF2-40B4-BE49-F238E27FC236}">
              <a16:creationId xmlns:a16="http://schemas.microsoft.com/office/drawing/2014/main" id="{2BDD160A-09E6-8B4F-A107-F1D973B9C37D}"/>
            </a:ext>
          </a:extLst>
        </xdr:cNvPr>
        <xdr:cNvSpPr/>
      </xdr:nvSpPr>
      <xdr:spPr>
        <a:xfrm>
          <a:off x="16319500" y="2997200"/>
          <a:ext cx="36576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749300</xdr:colOff>
      <xdr:row>12</xdr:row>
      <xdr:rowOff>1016000</xdr:rowOff>
    </xdr:from>
    <xdr:to>
      <xdr:col>11</xdr:col>
      <xdr:colOff>279400</xdr:colOff>
      <xdr:row>12</xdr:row>
      <xdr:rowOff>1282700</xdr:rowOff>
    </xdr:to>
    <xdr:sp macro="" textlink="">
      <xdr:nvSpPr>
        <xdr:cNvPr id="33" name="Rectangle 32">
          <a:extLst>
            <a:ext uri="{FF2B5EF4-FFF2-40B4-BE49-F238E27FC236}">
              <a16:creationId xmlns:a16="http://schemas.microsoft.com/office/drawing/2014/main" id="{2279FA1F-75CB-544D-A51E-AC8C331E8524}"/>
            </a:ext>
          </a:extLst>
        </xdr:cNvPr>
        <xdr:cNvSpPr/>
      </xdr:nvSpPr>
      <xdr:spPr>
        <a:xfrm>
          <a:off x="16306800" y="3505200"/>
          <a:ext cx="36576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749300</xdr:colOff>
      <xdr:row>13</xdr:row>
      <xdr:rowOff>88900</xdr:rowOff>
    </xdr:from>
    <xdr:to>
      <xdr:col>11</xdr:col>
      <xdr:colOff>279400</xdr:colOff>
      <xdr:row>13</xdr:row>
      <xdr:rowOff>355600</xdr:rowOff>
    </xdr:to>
    <xdr:sp macro="" textlink="">
      <xdr:nvSpPr>
        <xdr:cNvPr id="34" name="Rectangle 33">
          <a:hlinkClick xmlns:r="http://schemas.openxmlformats.org/officeDocument/2006/relationships" r:id="rId14"/>
          <a:extLst>
            <a:ext uri="{FF2B5EF4-FFF2-40B4-BE49-F238E27FC236}">
              <a16:creationId xmlns:a16="http://schemas.microsoft.com/office/drawing/2014/main" id="{F10CC6D4-1D0D-F449-A9EA-0575F87A32E4}"/>
            </a:ext>
          </a:extLst>
        </xdr:cNvPr>
        <xdr:cNvSpPr/>
      </xdr:nvSpPr>
      <xdr:spPr>
        <a:xfrm>
          <a:off x="16306800" y="4000500"/>
          <a:ext cx="36576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762000</xdr:colOff>
      <xdr:row>14</xdr:row>
      <xdr:rowOff>12700</xdr:rowOff>
    </xdr:from>
    <xdr:to>
      <xdr:col>11</xdr:col>
      <xdr:colOff>292100</xdr:colOff>
      <xdr:row>16</xdr:row>
      <xdr:rowOff>76200</xdr:rowOff>
    </xdr:to>
    <xdr:sp macro="" textlink="">
      <xdr:nvSpPr>
        <xdr:cNvPr id="35" name="Rectangle 34">
          <a:hlinkClick xmlns:r="http://schemas.openxmlformats.org/officeDocument/2006/relationships" r:id="rId15"/>
          <a:extLst>
            <a:ext uri="{FF2B5EF4-FFF2-40B4-BE49-F238E27FC236}">
              <a16:creationId xmlns:a16="http://schemas.microsoft.com/office/drawing/2014/main" id="{684AD8C6-0C71-EE49-B463-E14B038E604B}"/>
            </a:ext>
          </a:extLst>
        </xdr:cNvPr>
        <xdr:cNvSpPr/>
      </xdr:nvSpPr>
      <xdr:spPr>
        <a:xfrm>
          <a:off x="16319500" y="4406900"/>
          <a:ext cx="36576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762000</xdr:colOff>
      <xdr:row>17</xdr:row>
      <xdr:rowOff>50800</xdr:rowOff>
    </xdr:from>
    <xdr:to>
      <xdr:col>11</xdr:col>
      <xdr:colOff>292100</xdr:colOff>
      <xdr:row>18</xdr:row>
      <xdr:rowOff>88900</xdr:rowOff>
    </xdr:to>
    <xdr:sp macro="" textlink="">
      <xdr:nvSpPr>
        <xdr:cNvPr id="36" name="Rectangle 35">
          <a:hlinkClick xmlns:r="http://schemas.openxmlformats.org/officeDocument/2006/relationships" r:id="rId16"/>
          <a:extLst>
            <a:ext uri="{FF2B5EF4-FFF2-40B4-BE49-F238E27FC236}">
              <a16:creationId xmlns:a16="http://schemas.microsoft.com/office/drawing/2014/main" id="{49981034-E13F-0C4D-802F-40B1E373495E}"/>
            </a:ext>
          </a:extLst>
        </xdr:cNvPr>
        <xdr:cNvSpPr/>
      </xdr:nvSpPr>
      <xdr:spPr>
        <a:xfrm>
          <a:off x="16319500" y="4889500"/>
          <a:ext cx="36576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749300</xdr:colOff>
      <xdr:row>19</xdr:row>
      <xdr:rowOff>76200</xdr:rowOff>
    </xdr:from>
    <xdr:to>
      <xdr:col>11</xdr:col>
      <xdr:colOff>279400</xdr:colOff>
      <xdr:row>19</xdr:row>
      <xdr:rowOff>342900</xdr:rowOff>
    </xdr:to>
    <xdr:sp macro="" textlink="">
      <xdr:nvSpPr>
        <xdr:cNvPr id="37" name="Rectangle 36">
          <a:hlinkClick xmlns:r="http://schemas.openxmlformats.org/officeDocument/2006/relationships" r:id="rId17"/>
          <a:extLst>
            <a:ext uri="{FF2B5EF4-FFF2-40B4-BE49-F238E27FC236}">
              <a16:creationId xmlns:a16="http://schemas.microsoft.com/office/drawing/2014/main" id="{0B21D047-08E1-3142-96AC-DE2F523D321D}"/>
            </a:ext>
          </a:extLst>
        </xdr:cNvPr>
        <xdr:cNvSpPr/>
      </xdr:nvSpPr>
      <xdr:spPr>
        <a:xfrm>
          <a:off x="16306800" y="5346700"/>
          <a:ext cx="3657600"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787400</xdr:colOff>
      <xdr:row>21</xdr:row>
      <xdr:rowOff>63500</xdr:rowOff>
    </xdr:from>
    <xdr:to>
      <xdr:col>11</xdr:col>
      <xdr:colOff>317500</xdr:colOff>
      <xdr:row>26</xdr:row>
      <xdr:rowOff>63500</xdr:rowOff>
    </xdr:to>
    <xdr:sp macro="" textlink="">
      <xdr:nvSpPr>
        <xdr:cNvPr id="38" name="Rectangle 37">
          <a:hlinkClick xmlns:r="http://schemas.openxmlformats.org/officeDocument/2006/relationships" r:id="rId18"/>
          <a:extLst>
            <a:ext uri="{FF2B5EF4-FFF2-40B4-BE49-F238E27FC236}">
              <a16:creationId xmlns:a16="http://schemas.microsoft.com/office/drawing/2014/main" id="{56C62242-7E25-FD49-96CB-4158D6543B94}"/>
            </a:ext>
          </a:extLst>
        </xdr:cNvPr>
        <xdr:cNvSpPr/>
      </xdr:nvSpPr>
      <xdr:spPr>
        <a:xfrm>
          <a:off x="16344900" y="6159500"/>
          <a:ext cx="3657600" cy="1790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1</xdr:col>
      <xdr:colOff>12700</xdr:colOff>
      <xdr:row>41</xdr:row>
      <xdr:rowOff>127000</xdr:rowOff>
    </xdr:to>
    <xdr:pic>
      <xdr:nvPicPr>
        <xdr:cNvPr id="9" name="Picture 8">
          <a:extLst>
            <a:ext uri="{FF2B5EF4-FFF2-40B4-BE49-F238E27FC236}">
              <a16:creationId xmlns:a16="http://schemas.microsoft.com/office/drawing/2014/main" id="{71CAE29A-0914-EC4D-854C-D3E22DEB3378}"/>
            </a:ext>
          </a:extLst>
        </xdr:cNvPr>
        <xdr:cNvPicPr>
          <a:picLocks noChangeAspect="1"/>
        </xdr:cNvPicPr>
      </xdr:nvPicPr>
      <xdr:blipFill rotWithShape="1">
        <a:blip xmlns:r="http://schemas.openxmlformats.org/officeDocument/2006/relationships" r:embed="rId19"/>
        <a:srcRect r="70752"/>
        <a:stretch/>
      </xdr:blipFill>
      <xdr:spPr>
        <a:xfrm>
          <a:off x="0" y="0"/>
          <a:ext cx="2273300" cy="10058400"/>
        </a:xfrm>
        <a:prstGeom prst="rect">
          <a:avLst/>
        </a:prstGeom>
      </xdr:spPr>
    </xdr:pic>
    <xdr:clientData/>
  </xdr:twoCellAnchor>
  <xdr:twoCellAnchor>
    <xdr:from>
      <xdr:col>0</xdr:col>
      <xdr:colOff>368300</xdr:colOff>
      <xdr:row>5</xdr:row>
      <xdr:rowOff>177800</xdr:rowOff>
    </xdr:from>
    <xdr:to>
      <xdr:col>1</xdr:col>
      <xdr:colOff>38100</xdr:colOff>
      <xdr:row>7</xdr:row>
      <xdr:rowOff>0</xdr:rowOff>
    </xdr:to>
    <xdr:sp macro="" textlink="">
      <xdr:nvSpPr>
        <xdr:cNvPr id="24" name="Rectangle 23">
          <a:hlinkClick xmlns:r="http://schemas.openxmlformats.org/officeDocument/2006/relationships" r:id="rId20"/>
          <a:extLst>
            <a:ext uri="{FF2B5EF4-FFF2-40B4-BE49-F238E27FC236}">
              <a16:creationId xmlns:a16="http://schemas.microsoft.com/office/drawing/2014/main" id="{53C642BD-EC1E-1346-8F82-F4B1EACA323A}"/>
            </a:ext>
          </a:extLst>
        </xdr:cNvPr>
        <xdr:cNvSpPr/>
      </xdr:nvSpPr>
      <xdr:spPr>
        <a:xfrm>
          <a:off x="368300" y="11938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355600</xdr:colOff>
      <xdr:row>7</xdr:row>
      <xdr:rowOff>177800</xdr:rowOff>
    </xdr:from>
    <xdr:to>
      <xdr:col>1</xdr:col>
      <xdr:colOff>25400</xdr:colOff>
      <xdr:row>9</xdr:row>
      <xdr:rowOff>50800</xdr:rowOff>
    </xdr:to>
    <xdr:sp macro="" textlink="">
      <xdr:nvSpPr>
        <xdr:cNvPr id="25" name="Rectangle 24">
          <a:hlinkClick xmlns:r="http://schemas.openxmlformats.org/officeDocument/2006/relationships" r:id="rId21"/>
          <a:extLst>
            <a:ext uri="{FF2B5EF4-FFF2-40B4-BE49-F238E27FC236}">
              <a16:creationId xmlns:a16="http://schemas.microsoft.com/office/drawing/2014/main" id="{39F801EC-7744-F849-A218-A2BDB606E916}"/>
            </a:ext>
          </a:extLst>
        </xdr:cNvPr>
        <xdr:cNvSpPr/>
      </xdr:nvSpPr>
      <xdr:spPr>
        <a:xfrm>
          <a:off x="355600" y="16510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355600</xdr:colOff>
      <xdr:row>10</xdr:row>
      <xdr:rowOff>38100</xdr:rowOff>
    </xdr:from>
    <xdr:to>
      <xdr:col>1</xdr:col>
      <xdr:colOff>25400</xdr:colOff>
      <xdr:row>11</xdr:row>
      <xdr:rowOff>114300</xdr:rowOff>
    </xdr:to>
    <xdr:sp macro="" textlink="">
      <xdr:nvSpPr>
        <xdr:cNvPr id="27" name="Rectangle 26">
          <a:hlinkClick xmlns:r="http://schemas.openxmlformats.org/officeDocument/2006/relationships" r:id="rId10"/>
          <a:extLst>
            <a:ext uri="{FF2B5EF4-FFF2-40B4-BE49-F238E27FC236}">
              <a16:creationId xmlns:a16="http://schemas.microsoft.com/office/drawing/2014/main" id="{6E6FB502-88D1-AB4D-9C4D-50065F554FB4}"/>
            </a:ext>
          </a:extLst>
        </xdr:cNvPr>
        <xdr:cNvSpPr/>
      </xdr:nvSpPr>
      <xdr:spPr>
        <a:xfrm>
          <a:off x="355600" y="2120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368300</xdr:colOff>
      <xdr:row>12</xdr:row>
      <xdr:rowOff>139700</xdr:rowOff>
    </xdr:from>
    <xdr:to>
      <xdr:col>1</xdr:col>
      <xdr:colOff>38100</xdr:colOff>
      <xdr:row>12</xdr:row>
      <xdr:rowOff>419100</xdr:rowOff>
    </xdr:to>
    <xdr:sp macro="" textlink="">
      <xdr:nvSpPr>
        <xdr:cNvPr id="39" name="Rectangle 38">
          <a:hlinkClick xmlns:r="http://schemas.openxmlformats.org/officeDocument/2006/relationships" r:id="rId18"/>
          <a:extLst>
            <a:ext uri="{FF2B5EF4-FFF2-40B4-BE49-F238E27FC236}">
              <a16:creationId xmlns:a16="http://schemas.microsoft.com/office/drawing/2014/main" id="{781B0303-B8CE-8340-A791-24B7C7DA826B}"/>
            </a:ext>
          </a:extLst>
        </xdr:cNvPr>
        <xdr:cNvSpPr/>
      </xdr:nvSpPr>
      <xdr:spPr>
        <a:xfrm>
          <a:off x="368300" y="26289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355600</xdr:colOff>
      <xdr:row>12</xdr:row>
      <xdr:rowOff>622300</xdr:rowOff>
    </xdr:from>
    <xdr:to>
      <xdr:col>1</xdr:col>
      <xdr:colOff>25400</xdr:colOff>
      <xdr:row>12</xdr:row>
      <xdr:rowOff>901700</xdr:rowOff>
    </xdr:to>
    <xdr:sp macro="" textlink="">
      <xdr:nvSpPr>
        <xdr:cNvPr id="40" name="Rectangle 39">
          <a:hlinkClick xmlns:r="http://schemas.openxmlformats.org/officeDocument/2006/relationships" r:id="rId22"/>
          <a:extLst>
            <a:ext uri="{FF2B5EF4-FFF2-40B4-BE49-F238E27FC236}">
              <a16:creationId xmlns:a16="http://schemas.microsoft.com/office/drawing/2014/main" id="{65E26E83-95DC-B043-8B29-B712179E2B86}"/>
            </a:ext>
          </a:extLst>
        </xdr:cNvPr>
        <xdr:cNvSpPr/>
      </xdr:nvSpPr>
      <xdr:spPr>
        <a:xfrm>
          <a:off x="355600" y="3111500"/>
          <a:ext cx="1930400" cy="279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12700</xdr:colOff>
      <xdr:row>13</xdr:row>
      <xdr:rowOff>152400</xdr:rowOff>
    </xdr:from>
    <xdr:to>
      <xdr:col>4</xdr:col>
      <xdr:colOff>25400</xdr:colOff>
      <xdr:row>15</xdr:row>
      <xdr:rowOff>25400</xdr:rowOff>
    </xdr:to>
    <xdr:pic>
      <xdr:nvPicPr>
        <xdr:cNvPr id="3" name="Picture 2">
          <a:extLst>
            <a:ext uri="{FF2B5EF4-FFF2-40B4-BE49-F238E27FC236}">
              <a16:creationId xmlns:a16="http://schemas.microsoft.com/office/drawing/2014/main" id="{02AB56FF-45E6-E542-82B8-1F8CA97568AF}"/>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83987" b="9804"/>
        <a:stretch/>
      </xdr:blipFill>
      <xdr:spPr>
        <a:xfrm>
          <a:off x="3098800" y="4064000"/>
          <a:ext cx="7772400" cy="482600"/>
        </a:xfrm>
        <a:prstGeom prst="rect">
          <a:avLst/>
        </a:prstGeom>
      </xdr:spPr>
    </xdr:pic>
    <xdr:clientData/>
  </xdr:twoCellAnchor>
  <xdr:twoCellAnchor editAs="oneCell">
    <xdr:from>
      <xdr:col>6</xdr:col>
      <xdr:colOff>774700</xdr:colOff>
      <xdr:row>19</xdr:row>
      <xdr:rowOff>88900</xdr:rowOff>
    </xdr:from>
    <xdr:to>
      <xdr:col>9</xdr:col>
      <xdr:colOff>190500</xdr:colOff>
      <xdr:row>19</xdr:row>
      <xdr:rowOff>342900</xdr:rowOff>
    </xdr:to>
    <xdr:pic>
      <xdr:nvPicPr>
        <xdr:cNvPr id="4" name="Picture 3">
          <a:extLst>
            <a:ext uri="{FF2B5EF4-FFF2-40B4-BE49-F238E27FC236}">
              <a16:creationId xmlns:a16="http://schemas.microsoft.com/office/drawing/2014/main" id="{49A468B5-C360-C644-B2D9-EC55B0E8104F}"/>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3829" t="50253" r="66153" b="47222"/>
        <a:stretch/>
      </xdr:blipFill>
      <xdr:spPr>
        <a:xfrm>
          <a:off x="15367000" y="5359400"/>
          <a:ext cx="1892300" cy="254000"/>
        </a:xfrm>
        <a:prstGeom prst="rect">
          <a:avLst/>
        </a:prstGeom>
      </xdr:spPr>
    </xdr:pic>
    <xdr:clientData/>
  </xdr:twoCellAnchor>
  <xdr:twoCellAnchor editAs="oneCell">
    <xdr:from>
      <xdr:col>3</xdr:col>
      <xdr:colOff>1714500</xdr:colOff>
      <xdr:row>80</xdr:row>
      <xdr:rowOff>192315</xdr:rowOff>
    </xdr:from>
    <xdr:to>
      <xdr:col>4</xdr:col>
      <xdr:colOff>723900</xdr:colOff>
      <xdr:row>89</xdr:row>
      <xdr:rowOff>75014</xdr:rowOff>
    </xdr:to>
    <xdr:pic>
      <xdr:nvPicPr>
        <xdr:cNvPr id="6" name="Picture 5">
          <a:extLst>
            <a:ext uri="{FF2B5EF4-FFF2-40B4-BE49-F238E27FC236}">
              <a16:creationId xmlns:a16="http://schemas.microsoft.com/office/drawing/2014/main" id="{D7844235-B65C-DF11-6AAA-622D67C5373B}"/>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6250214" y="16938172"/>
          <a:ext cx="5341257" cy="16788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061FA-CF76-D740-879C-7F65B60454C0}">
  <sheetPr codeName="Sheet1"/>
  <dimension ref="A1"/>
  <sheetViews>
    <sheetView showGridLines="0" showRowColHeaders="0" tabSelected="1" workbookViewId="0">
      <selection activeCell="O79" sqref="O79"/>
    </sheetView>
  </sheetViews>
  <sheetFormatPr baseColWidth="10" defaultColWidth="10.83203125" defaultRowHeight="16" x14ac:dyDescent="0.2"/>
  <cols>
    <col min="1" max="1" width="102" style="1" customWidth="1"/>
    <col min="2" max="16384" width="10.83203125" style="1"/>
  </cols>
  <sheetData/>
  <sheetProtection sheet="1" objects="1" scenarios="1" selectLockedCells="1"/>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37CFF-5575-584B-B76F-5134104974AE}">
  <sheetPr codeName="Sheet10"/>
  <dimension ref="A1:R101"/>
  <sheetViews>
    <sheetView showGridLines="0" showRowColHeaders="0" zoomScaleNormal="100" workbookViewId="0">
      <selection activeCell="F56" sqref="F56"/>
    </sheetView>
  </sheetViews>
  <sheetFormatPr baseColWidth="10" defaultColWidth="10.83203125" defaultRowHeight="16" x14ac:dyDescent="0.2"/>
  <cols>
    <col min="1" max="1" width="29.5" style="1" customWidth="1"/>
    <col min="2" max="2" width="10.83203125" style="1" customWidth="1"/>
    <col min="3" max="3" width="18.83203125" style="1" customWidth="1"/>
    <col min="4" max="4" width="83" style="1" customWidth="1"/>
    <col min="5" max="5" width="12.6640625" style="1" customWidth="1"/>
    <col min="6" max="6" width="36.5" style="1" customWidth="1"/>
    <col min="7" max="7" width="10.83203125" style="1" customWidth="1"/>
    <col min="8" max="16384" width="10.83203125" style="1"/>
  </cols>
  <sheetData>
    <row r="1" spans="1:12" x14ac:dyDescent="0.2">
      <c r="A1" s="2"/>
      <c r="B1" s="2"/>
      <c r="C1" s="2"/>
      <c r="D1" s="2"/>
      <c r="E1" s="2"/>
      <c r="F1" s="2"/>
      <c r="G1" s="2"/>
      <c r="H1" s="2"/>
      <c r="I1" s="2"/>
      <c r="J1" s="2"/>
      <c r="K1" s="2"/>
      <c r="L1" s="2"/>
    </row>
    <row r="2" spans="1:12" x14ac:dyDescent="0.2">
      <c r="A2" s="2"/>
      <c r="B2" s="2"/>
      <c r="C2" s="2"/>
      <c r="D2" s="2"/>
      <c r="E2" s="2"/>
      <c r="F2" s="2"/>
      <c r="G2" s="2"/>
      <c r="H2" s="2"/>
      <c r="I2" s="2"/>
      <c r="J2" s="2"/>
      <c r="K2" s="2"/>
      <c r="L2" s="2"/>
    </row>
    <row r="3" spans="1:12" x14ac:dyDescent="0.2">
      <c r="A3" s="2"/>
      <c r="B3" s="2"/>
      <c r="C3" s="2"/>
      <c r="D3" s="2"/>
      <c r="E3" s="2"/>
      <c r="F3" s="2"/>
      <c r="G3" s="2"/>
      <c r="H3" s="2"/>
      <c r="I3" s="2"/>
      <c r="J3" s="2"/>
      <c r="K3" s="2"/>
      <c r="L3" s="2"/>
    </row>
    <row r="4" spans="1:12" x14ac:dyDescent="0.2">
      <c r="A4" s="2"/>
      <c r="B4" s="2"/>
      <c r="C4" s="2"/>
      <c r="D4" s="2"/>
      <c r="E4" s="2"/>
      <c r="F4" s="2"/>
      <c r="G4" s="2"/>
      <c r="H4" s="2"/>
      <c r="I4" s="2"/>
      <c r="J4" s="2"/>
      <c r="K4" s="2"/>
      <c r="L4" s="2"/>
    </row>
    <row r="5" spans="1:12" x14ac:dyDescent="0.2">
      <c r="A5" s="2"/>
      <c r="B5" s="2"/>
      <c r="C5" s="2"/>
      <c r="D5" s="2"/>
      <c r="E5" s="2"/>
      <c r="F5" s="2"/>
      <c r="G5" s="2"/>
      <c r="H5" s="2"/>
      <c r="I5" s="2"/>
      <c r="J5" s="2"/>
      <c r="K5" s="2"/>
      <c r="L5" s="2"/>
    </row>
    <row r="6" spans="1:12" x14ac:dyDescent="0.2">
      <c r="A6" s="2"/>
      <c r="B6" s="2"/>
      <c r="C6" s="2"/>
      <c r="D6" s="2"/>
      <c r="E6" s="2"/>
      <c r="F6" s="2"/>
      <c r="G6" s="2"/>
      <c r="H6" s="2"/>
      <c r="I6" s="2"/>
      <c r="J6" s="2"/>
      <c r="K6" s="2"/>
      <c r="L6" s="2"/>
    </row>
    <row r="7" spans="1:12" ht="20" customHeight="1" x14ac:dyDescent="0.2">
      <c r="A7" s="2"/>
      <c r="B7" s="2"/>
      <c r="C7" s="2"/>
      <c r="D7" s="2"/>
      <c r="E7" s="2"/>
      <c r="F7" s="2"/>
      <c r="G7" s="2"/>
      <c r="H7" s="2"/>
      <c r="I7" s="2"/>
      <c r="J7" s="2"/>
      <c r="K7" s="2"/>
      <c r="L7" s="2"/>
    </row>
    <row r="8" spans="1:12" x14ac:dyDescent="0.2">
      <c r="A8" s="2"/>
      <c r="B8" s="2"/>
      <c r="C8" s="92" t="s">
        <v>0</v>
      </c>
      <c r="D8" s="93"/>
      <c r="E8" s="2"/>
      <c r="F8" s="2"/>
      <c r="G8" s="2"/>
      <c r="H8" s="2"/>
      <c r="I8" s="2"/>
      <c r="J8" s="2"/>
      <c r="K8" s="2"/>
      <c r="L8" s="2"/>
    </row>
    <row r="9" spans="1:12" x14ac:dyDescent="0.2">
      <c r="A9" s="2"/>
      <c r="B9" s="2"/>
      <c r="C9" s="2"/>
      <c r="D9" s="2"/>
      <c r="E9" s="2"/>
      <c r="F9" s="2"/>
      <c r="G9" s="2"/>
      <c r="H9" s="2"/>
      <c r="I9" s="2"/>
      <c r="J9" s="2"/>
      <c r="K9" s="2"/>
      <c r="L9" s="2"/>
    </row>
    <row r="10" spans="1:12" x14ac:dyDescent="0.2">
      <c r="A10" s="2"/>
      <c r="B10" s="2"/>
      <c r="C10" s="2" t="s">
        <v>1</v>
      </c>
      <c r="D10" s="3">
        <f>'Data Input'!D10</f>
        <v>0</v>
      </c>
      <c r="E10" s="2"/>
      <c r="F10" s="2"/>
      <c r="G10" s="2"/>
      <c r="H10" s="2"/>
      <c r="I10" s="2"/>
      <c r="J10" s="2"/>
      <c r="K10" s="2"/>
      <c r="L10" s="2"/>
    </row>
    <row r="11" spans="1:12" x14ac:dyDescent="0.2">
      <c r="A11" s="2"/>
      <c r="B11" s="2"/>
      <c r="C11" s="2" t="s">
        <v>2</v>
      </c>
      <c r="D11" s="74">
        <f>'Data Input'!D11</f>
        <v>0</v>
      </c>
      <c r="E11" s="2"/>
      <c r="F11" s="2"/>
      <c r="G11" s="2"/>
      <c r="H11" s="2"/>
      <c r="I11" s="2"/>
      <c r="J11" s="2"/>
      <c r="K11" s="2"/>
      <c r="L11" s="2"/>
    </row>
    <row r="12" spans="1:12" x14ac:dyDescent="0.2">
      <c r="A12" s="2"/>
      <c r="B12" s="2"/>
      <c r="C12" s="2" t="s">
        <v>3</v>
      </c>
      <c r="D12" s="3">
        <f>'Data Input'!D12</f>
        <v>0</v>
      </c>
      <c r="E12" s="2"/>
      <c r="F12" s="2"/>
      <c r="G12" s="2"/>
      <c r="H12" s="2"/>
      <c r="I12" s="2"/>
      <c r="J12" s="2"/>
      <c r="K12" s="2"/>
      <c r="L12" s="2"/>
    </row>
    <row r="13" spans="1:12" ht="112.25" customHeight="1" x14ac:dyDescent="0.2">
      <c r="A13" s="2"/>
      <c r="B13" s="2"/>
      <c r="C13" s="28" t="s">
        <v>4</v>
      </c>
      <c r="D13" s="70">
        <f>'Data Input'!D13</f>
        <v>0</v>
      </c>
      <c r="E13" s="2"/>
      <c r="F13" s="2"/>
      <c r="G13" s="2"/>
      <c r="H13" s="2"/>
      <c r="I13" s="2"/>
      <c r="J13" s="2"/>
      <c r="K13" s="2"/>
      <c r="L13" s="2"/>
    </row>
    <row r="14" spans="1:12" ht="38" customHeight="1" x14ac:dyDescent="0.2">
      <c r="A14" s="2"/>
      <c r="B14" s="2"/>
      <c r="C14" s="2"/>
      <c r="D14" s="2"/>
      <c r="E14" s="2"/>
      <c r="F14" s="2"/>
      <c r="G14" s="2"/>
      <c r="H14" s="2"/>
      <c r="I14" s="2"/>
      <c r="J14" s="2"/>
      <c r="K14" s="2"/>
      <c r="L14" s="2"/>
    </row>
    <row r="15" spans="1:12" ht="10.25" customHeight="1" x14ac:dyDescent="0.2">
      <c r="A15" s="2"/>
      <c r="B15" s="2"/>
      <c r="C15" s="2"/>
      <c r="D15" s="2"/>
      <c r="E15" s="2"/>
      <c r="F15" s="2"/>
      <c r="G15" s="2"/>
      <c r="H15" s="2"/>
      <c r="I15" s="2"/>
      <c r="J15" s="2"/>
      <c r="K15" s="2"/>
      <c r="L15" s="2"/>
    </row>
    <row r="16" spans="1:12" ht="6" customHeight="1" x14ac:dyDescent="0.2">
      <c r="A16" s="2"/>
      <c r="B16" s="2"/>
      <c r="C16" s="2"/>
      <c r="D16" s="2"/>
      <c r="E16" s="2"/>
      <c r="F16" s="2"/>
      <c r="G16" s="2"/>
      <c r="H16" s="2"/>
      <c r="I16" s="2"/>
      <c r="J16" s="2"/>
      <c r="K16" s="2"/>
      <c r="L16" s="2"/>
    </row>
    <row r="17" spans="1:18" ht="19" x14ac:dyDescent="0.25">
      <c r="A17" s="2"/>
      <c r="B17" s="2"/>
      <c r="C17" s="89" t="s">
        <v>5</v>
      </c>
      <c r="D17" s="89"/>
      <c r="E17" s="89"/>
      <c r="F17" s="89"/>
      <c r="G17" s="2"/>
      <c r="H17" s="2"/>
      <c r="I17" s="2"/>
      <c r="J17" s="2"/>
      <c r="K17" s="2"/>
      <c r="L17" s="2"/>
    </row>
    <row r="18" spans="1:18" ht="18" x14ac:dyDescent="0.2">
      <c r="A18" s="2"/>
      <c r="B18" s="2"/>
      <c r="C18" s="9" t="s">
        <v>6</v>
      </c>
      <c r="D18" s="10" t="s">
        <v>7</v>
      </c>
      <c r="E18" s="11" t="s">
        <v>8</v>
      </c>
      <c r="F18" s="11" t="s">
        <v>9</v>
      </c>
      <c r="G18" s="2"/>
      <c r="H18" s="2"/>
      <c r="I18" s="2"/>
      <c r="J18" s="2"/>
      <c r="K18" s="2"/>
      <c r="L18" s="2"/>
      <c r="N18" s="7"/>
      <c r="O18" s="7"/>
      <c r="P18" s="7"/>
      <c r="Q18" s="7"/>
      <c r="R18" s="7"/>
    </row>
    <row r="19" spans="1:18" x14ac:dyDescent="0.2">
      <c r="A19" s="2"/>
      <c r="B19" s="2"/>
      <c r="C19" s="15" t="s">
        <v>10</v>
      </c>
      <c r="D19" s="15" t="s">
        <v>118</v>
      </c>
      <c r="E19" s="25"/>
      <c r="F19" s="25"/>
      <c r="G19" s="2"/>
      <c r="H19" s="2"/>
      <c r="I19" s="2"/>
      <c r="J19" s="2"/>
      <c r="K19" s="2"/>
      <c r="L19" s="2"/>
      <c r="N19" s="7" t="s">
        <v>12</v>
      </c>
      <c r="O19" s="7" t="s">
        <v>13</v>
      </c>
      <c r="P19" s="7" t="s">
        <v>14</v>
      </c>
      <c r="Q19" s="7" t="s">
        <v>15</v>
      </c>
      <c r="R19" s="7" t="s">
        <v>16</v>
      </c>
    </row>
    <row r="20" spans="1:18" x14ac:dyDescent="0.2">
      <c r="A20" s="2"/>
      <c r="B20" s="2"/>
      <c r="C20" s="15" t="s">
        <v>10</v>
      </c>
      <c r="D20" s="15" t="s">
        <v>119</v>
      </c>
      <c r="E20" s="25"/>
      <c r="F20" s="25"/>
      <c r="G20" s="2"/>
      <c r="H20" s="2"/>
      <c r="I20" s="2"/>
      <c r="J20" s="2"/>
      <c r="K20" s="2"/>
      <c r="L20" s="2"/>
      <c r="N20" s="7" t="s">
        <v>18</v>
      </c>
      <c r="O20" s="7">
        <f>COUNTIF(E19:E29, "Yes")</f>
        <v>0</v>
      </c>
      <c r="P20" s="7">
        <f>COUNTIF(E19:E29, "Somewhat")</f>
        <v>0</v>
      </c>
      <c r="Q20" s="7">
        <f>COUNTIF(E19:E29, "No")</f>
        <v>0</v>
      </c>
      <c r="R20" s="7">
        <f>COUNTIF(E19:E29, "I dont know")</f>
        <v>0</v>
      </c>
    </row>
    <row r="21" spans="1:18" x14ac:dyDescent="0.2">
      <c r="A21" s="2"/>
      <c r="B21" s="2"/>
      <c r="C21" s="15" t="s">
        <v>10</v>
      </c>
      <c r="D21" s="15" t="s">
        <v>120</v>
      </c>
      <c r="E21" s="25"/>
      <c r="F21" s="25"/>
      <c r="G21" s="2"/>
      <c r="H21" s="2"/>
      <c r="I21" s="2"/>
      <c r="J21" s="2"/>
      <c r="K21" s="2"/>
      <c r="L21" s="2"/>
      <c r="N21" s="7"/>
      <c r="O21" s="7"/>
      <c r="P21" s="7"/>
      <c r="Q21" s="7"/>
      <c r="R21" s="7"/>
    </row>
    <row r="22" spans="1:18" x14ac:dyDescent="0.2">
      <c r="A22" s="2"/>
      <c r="B22" s="2"/>
      <c r="C22" s="15" t="s">
        <v>29</v>
      </c>
      <c r="D22" s="15" t="s">
        <v>121</v>
      </c>
      <c r="E22" s="25"/>
      <c r="F22" s="25"/>
      <c r="G22" s="2"/>
      <c r="H22" s="2"/>
      <c r="I22" s="2"/>
      <c r="J22" s="2"/>
      <c r="K22" s="2"/>
      <c r="L22" s="2"/>
      <c r="N22" s="7" t="s">
        <v>22</v>
      </c>
      <c r="O22" s="7" t="s">
        <v>23</v>
      </c>
      <c r="P22" s="7" t="s">
        <v>24</v>
      </c>
      <c r="Q22" s="7" t="s">
        <v>25</v>
      </c>
      <c r="R22" s="7" t="s">
        <v>26</v>
      </c>
    </row>
    <row r="23" spans="1:18" ht="32" x14ac:dyDescent="0.2">
      <c r="A23" s="2"/>
      <c r="B23" s="2"/>
      <c r="C23" s="15" t="s">
        <v>10</v>
      </c>
      <c r="D23" s="16" t="s">
        <v>122</v>
      </c>
      <c r="E23" s="25"/>
      <c r="F23" s="25"/>
      <c r="G23" s="2"/>
      <c r="H23" s="2"/>
      <c r="I23" s="2"/>
      <c r="J23" s="2"/>
      <c r="K23" s="2"/>
      <c r="L23" s="2"/>
      <c r="N23" s="7" t="s">
        <v>10</v>
      </c>
      <c r="O23" s="7">
        <f>COUNTIFS(C19:C29,"Knowledge",E19:E29,"Yes")</f>
        <v>0</v>
      </c>
      <c r="P23" s="7">
        <f>COUNTIFS(C19:C29,"Knowledge",E19:E29,"Somewhat")</f>
        <v>0</v>
      </c>
      <c r="Q23" s="7">
        <f>COUNTIFS(C19:C29,"Knowledge",E19:E29,"No")</f>
        <v>0</v>
      </c>
      <c r="R23" s="7">
        <f>COUNTIFS(C19:C29,"Knowledge",E19:E29,"I dont know")</f>
        <v>0</v>
      </c>
    </row>
    <row r="24" spans="1:18" x14ac:dyDescent="0.2">
      <c r="A24" s="2"/>
      <c r="B24" s="2"/>
      <c r="C24" s="4"/>
      <c r="D24" s="5"/>
      <c r="E24" s="6"/>
      <c r="F24" s="2"/>
      <c r="G24" s="2"/>
      <c r="H24" s="2"/>
      <c r="I24" s="2"/>
      <c r="J24" s="2"/>
      <c r="K24" s="2"/>
      <c r="L24" s="2"/>
      <c r="N24" s="7"/>
      <c r="O24" s="7"/>
      <c r="P24" s="7"/>
      <c r="Q24" s="7"/>
      <c r="R24" s="7"/>
    </row>
    <row r="25" spans="1:18" ht="21" customHeight="1" x14ac:dyDescent="0.2">
      <c r="A25" s="2"/>
      <c r="B25" s="2"/>
      <c r="C25" s="4"/>
      <c r="D25" s="5"/>
      <c r="E25" s="6"/>
      <c r="F25" s="2"/>
      <c r="G25" s="2"/>
      <c r="H25" s="2"/>
      <c r="I25" s="2"/>
      <c r="J25" s="2"/>
      <c r="K25" s="2"/>
      <c r="L25" s="2"/>
      <c r="N25" s="7" t="s">
        <v>29</v>
      </c>
      <c r="O25" s="7">
        <f>COUNTIFS(C19:C29,"Attitudinal",E19:E29,"Yes")</f>
        <v>0</v>
      </c>
      <c r="P25" s="7">
        <f>COUNTIFS(C19:C29,"Attitudinal",E19:E29,"Somewhat")</f>
        <v>0</v>
      </c>
      <c r="Q25" s="7">
        <f>COUNTIFS(C19:C29,"Attitudinal",E19:E29,"No")</f>
        <v>0</v>
      </c>
      <c r="R25" s="7">
        <f>COUNTIFS(C19:C29,"Attitudinal",E19:E29,"I dont know")</f>
        <v>0</v>
      </c>
    </row>
    <row r="26" spans="1:18" hidden="1" x14ac:dyDescent="0.2">
      <c r="A26" s="2"/>
      <c r="B26" s="2"/>
      <c r="C26" s="4"/>
      <c r="D26" s="5"/>
      <c r="E26" s="6"/>
      <c r="F26" s="2"/>
      <c r="G26" s="2"/>
      <c r="H26" s="2"/>
      <c r="I26" s="2"/>
      <c r="J26" s="2"/>
      <c r="K26" s="2"/>
      <c r="L26" s="2"/>
      <c r="N26" s="7"/>
      <c r="O26" s="7"/>
      <c r="P26" s="7"/>
      <c r="Q26" s="7"/>
      <c r="R26" s="7"/>
    </row>
    <row r="27" spans="1:18" hidden="1" x14ac:dyDescent="0.2">
      <c r="A27" s="2"/>
      <c r="B27" s="2"/>
      <c r="C27" s="4"/>
      <c r="D27" s="5"/>
      <c r="E27" s="6"/>
      <c r="F27" s="2"/>
      <c r="G27" s="2"/>
      <c r="H27" s="2"/>
      <c r="I27" s="2"/>
      <c r="J27" s="2"/>
      <c r="K27" s="2"/>
      <c r="L27" s="2"/>
      <c r="N27" s="7"/>
      <c r="O27" s="7"/>
      <c r="P27" s="7"/>
      <c r="Q27" s="7"/>
      <c r="R27" s="7"/>
    </row>
    <row r="28" spans="1:18" hidden="1" x14ac:dyDescent="0.2">
      <c r="A28" s="2"/>
      <c r="B28" s="2"/>
      <c r="C28" s="4"/>
      <c r="D28" s="5"/>
      <c r="E28" s="6"/>
      <c r="F28" s="2"/>
      <c r="G28" s="2"/>
      <c r="H28" s="2"/>
      <c r="I28" s="2"/>
      <c r="J28" s="2"/>
      <c r="K28" s="2"/>
      <c r="L28" s="2"/>
      <c r="N28" s="7"/>
      <c r="O28" s="7"/>
      <c r="P28" s="7"/>
      <c r="Q28" s="7"/>
      <c r="R28" s="7"/>
    </row>
    <row r="29" spans="1:18" hidden="1" x14ac:dyDescent="0.2">
      <c r="A29" s="2"/>
      <c r="B29" s="2"/>
      <c r="C29" s="4"/>
      <c r="D29" s="5"/>
      <c r="E29" s="6"/>
      <c r="F29" s="2"/>
      <c r="G29" s="2"/>
      <c r="H29" s="2"/>
      <c r="I29" s="2"/>
      <c r="J29" s="2"/>
      <c r="K29" s="2"/>
      <c r="L29" s="2"/>
      <c r="N29" s="7"/>
      <c r="O29" s="7"/>
      <c r="P29" s="7"/>
      <c r="Q29" s="7"/>
      <c r="R29" s="7"/>
    </row>
    <row r="30" spans="1:18" hidden="1" x14ac:dyDescent="0.2">
      <c r="A30" s="2"/>
      <c r="B30" s="2"/>
      <c r="C30" s="2"/>
      <c r="D30" s="2"/>
      <c r="E30" s="2"/>
      <c r="F30" s="2"/>
      <c r="G30" s="2"/>
      <c r="H30" s="2"/>
      <c r="I30" s="2"/>
      <c r="J30" s="2"/>
      <c r="K30" s="2"/>
      <c r="L30" s="2"/>
      <c r="N30" s="7"/>
      <c r="O30" s="7"/>
      <c r="P30" s="7"/>
      <c r="Q30" s="7"/>
      <c r="R30" s="7"/>
    </row>
    <row r="31" spans="1:18" x14ac:dyDescent="0.2">
      <c r="A31" s="2"/>
      <c r="B31" s="2"/>
      <c r="C31" s="2"/>
      <c r="D31" s="2"/>
      <c r="E31" s="2"/>
      <c r="F31" s="2"/>
      <c r="G31" s="2"/>
      <c r="H31" s="2"/>
      <c r="I31" s="2"/>
      <c r="J31" s="2"/>
      <c r="K31" s="2"/>
      <c r="L31" s="2"/>
      <c r="N31" s="7"/>
      <c r="O31" s="7"/>
      <c r="P31" s="7"/>
      <c r="Q31" s="7"/>
      <c r="R31" s="7"/>
    </row>
    <row r="32" spans="1:18" x14ac:dyDescent="0.2">
      <c r="A32" s="2"/>
      <c r="B32" s="2"/>
      <c r="C32" s="2"/>
      <c r="D32" s="2"/>
      <c r="E32" s="2"/>
      <c r="F32" s="2"/>
      <c r="G32" s="2"/>
      <c r="H32" s="2"/>
      <c r="I32" s="2"/>
      <c r="J32" s="2"/>
      <c r="K32" s="2"/>
      <c r="L32" s="2"/>
      <c r="N32" s="7"/>
      <c r="O32" s="7"/>
      <c r="P32" s="7"/>
      <c r="Q32" s="7"/>
      <c r="R32" s="7"/>
    </row>
    <row r="33" spans="1:18" x14ac:dyDescent="0.2">
      <c r="A33" s="2"/>
      <c r="B33" s="2"/>
      <c r="C33" s="2"/>
      <c r="D33" s="2"/>
      <c r="E33" s="2"/>
      <c r="F33" s="2"/>
      <c r="G33" s="2"/>
      <c r="H33" s="2"/>
      <c r="I33" s="2"/>
      <c r="J33" s="2"/>
      <c r="K33" s="2"/>
      <c r="L33" s="2"/>
      <c r="N33" s="7"/>
      <c r="O33" s="7"/>
      <c r="P33" s="7"/>
      <c r="Q33" s="7"/>
      <c r="R33" s="7"/>
    </row>
    <row r="34" spans="1:18" x14ac:dyDescent="0.2">
      <c r="A34" s="2"/>
      <c r="B34" s="2"/>
      <c r="C34" s="2"/>
      <c r="D34" s="2"/>
      <c r="E34" s="2"/>
      <c r="F34" s="2"/>
      <c r="G34" s="2"/>
      <c r="H34" s="2"/>
      <c r="I34" s="2"/>
      <c r="J34" s="2"/>
      <c r="K34" s="2"/>
      <c r="L34" s="2"/>
      <c r="N34" s="7"/>
      <c r="O34" s="7"/>
      <c r="P34" s="7"/>
      <c r="Q34" s="7"/>
      <c r="R34" s="7"/>
    </row>
    <row r="35" spans="1:18" x14ac:dyDescent="0.2">
      <c r="A35" s="2"/>
      <c r="B35" s="2"/>
      <c r="C35" s="2"/>
      <c r="D35" s="2"/>
      <c r="E35" s="2"/>
      <c r="F35" s="2"/>
      <c r="G35" s="2"/>
      <c r="H35" s="2"/>
      <c r="I35" s="2"/>
      <c r="J35" s="2"/>
      <c r="K35" s="2"/>
      <c r="L35" s="2"/>
      <c r="N35" s="7"/>
      <c r="O35" s="7"/>
      <c r="P35" s="7"/>
      <c r="Q35" s="7"/>
      <c r="R35" s="7"/>
    </row>
    <row r="36" spans="1:18" x14ac:dyDescent="0.2">
      <c r="A36" s="2"/>
      <c r="B36" s="2"/>
      <c r="C36" s="2"/>
      <c r="D36" s="2"/>
      <c r="E36" s="2"/>
      <c r="F36" s="2"/>
      <c r="G36" s="2"/>
      <c r="H36" s="2"/>
      <c r="I36" s="2"/>
      <c r="J36" s="2"/>
      <c r="K36" s="2"/>
      <c r="L36" s="2"/>
      <c r="N36" s="7"/>
      <c r="O36" s="7"/>
      <c r="P36" s="7"/>
      <c r="Q36" s="7"/>
      <c r="R36" s="7"/>
    </row>
    <row r="37" spans="1:18" x14ac:dyDescent="0.2">
      <c r="A37" s="2"/>
      <c r="B37" s="2"/>
      <c r="C37" s="2"/>
      <c r="D37" s="2"/>
      <c r="E37" s="2"/>
      <c r="F37" s="2"/>
      <c r="G37" s="2"/>
      <c r="H37" s="2"/>
      <c r="I37" s="2"/>
      <c r="J37" s="2"/>
      <c r="K37" s="2"/>
      <c r="L37" s="2"/>
      <c r="N37" s="7"/>
      <c r="O37" s="7"/>
      <c r="P37" s="7"/>
      <c r="Q37" s="7"/>
      <c r="R37" s="7"/>
    </row>
    <row r="38" spans="1:18" x14ac:dyDescent="0.2">
      <c r="A38" s="2"/>
      <c r="B38" s="2"/>
      <c r="C38" s="2"/>
      <c r="D38" s="2"/>
      <c r="E38" s="2"/>
      <c r="F38" s="2"/>
      <c r="G38" s="2"/>
      <c r="H38" s="2"/>
      <c r="I38" s="2"/>
      <c r="J38" s="2"/>
      <c r="K38" s="2"/>
      <c r="L38" s="2"/>
      <c r="N38" s="7"/>
      <c r="O38" s="7"/>
      <c r="P38" s="7"/>
      <c r="Q38" s="7"/>
      <c r="R38" s="7"/>
    </row>
    <row r="39" spans="1:18" x14ac:dyDescent="0.2">
      <c r="A39" s="2"/>
      <c r="B39" s="2"/>
      <c r="C39" s="2"/>
      <c r="D39" s="2"/>
      <c r="E39" s="2"/>
      <c r="F39" s="2"/>
      <c r="G39" s="2"/>
      <c r="H39" s="2"/>
      <c r="I39" s="2"/>
      <c r="J39" s="2"/>
      <c r="K39" s="2"/>
      <c r="L39" s="2"/>
      <c r="N39" s="7"/>
      <c r="O39" s="7"/>
      <c r="P39" s="7"/>
      <c r="Q39" s="7"/>
      <c r="R39" s="7"/>
    </row>
    <row r="40" spans="1:18" x14ac:dyDescent="0.2">
      <c r="A40" s="2"/>
      <c r="B40" s="2"/>
      <c r="C40" s="2"/>
      <c r="D40" s="2"/>
      <c r="E40" s="2"/>
      <c r="F40" s="2"/>
      <c r="G40" s="2"/>
      <c r="H40" s="2"/>
      <c r="I40" s="2"/>
      <c r="J40" s="2"/>
      <c r="K40" s="2"/>
      <c r="L40" s="2"/>
      <c r="N40" s="7"/>
      <c r="O40" s="7"/>
      <c r="P40" s="7"/>
      <c r="Q40" s="7"/>
      <c r="R40" s="7"/>
    </row>
    <row r="41" spans="1:18" x14ac:dyDescent="0.2">
      <c r="A41" s="2"/>
      <c r="B41" s="2"/>
      <c r="C41" s="2"/>
      <c r="D41" s="2"/>
      <c r="E41" s="2"/>
      <c r="F41" s="2"/>
      <c r="G41" s="2"/>
      <c r="H41" s="2"/>
      <c r="I41" s="2"/>
      <c r="J41" s="2"/>
      <c r="K41" s="2"/>
      <c r="L41" s="2"/>
      <c r="N41" s="7"/>
      <c r="O41" s="7"/>
      <c r="P41" s="7"/>
      <c r="Q41" s="7"/>
      <c r="R41" s="7"/>
    </row>
    <row r="42" spans="1:18" x14ac:dyDescent="0.2">
      <c r="A42" s="2"/>
      <c r="B42" s="2"/>
      <c r="C42" s="2"/>
      <c r="D42" s="2"/>
      <c r="E42" s="2"/>
      <c r="F42" s="2"/>
      <c r="G42" s="2"/>
      <c r="H42" s="2"/>
      <c r="I42" s="2"/>
      <c r="J42" s="2"/>
      <c r="K42" s="2"/>
      <c r="L42" s="2"/>
      <c r="N42" s="7"/>
      <c r="O42" s="7"/>
      <c r="P42" s="7"/>
      <c r="Q42" s="7"/>
      <c r="R42" s="7"/>
    </row>
    <row r="43" spans="1:18" ht="19" x14ac:dyDescent="0.25">
      <c r="A43" s="2"/>
      <c r="B43" s="2"/>
      <c r="C43" s="90" t="s">
        <v>123</v>
      </c>
      <c r="D43" s="91"/>
      <c r="E43" s="91"/>
      <c r="F43" s="91"/>
      <c r="G43" s="2"/>
      <c r="H43" s="2"/>
      <c r="I43" s="2"/>
      <c r="J43" s="2"/>
      <c r="K43" s="2"/>
      <c r="L43" s="2"/>
      <c r="N43" s="7"/>
      <c r="O43" s="7"/>
      <c r="P43" s="7"/>
      <c r="Q43" s="7"/>
      <c r="R43" s="7"/>
    </row>
    <row r="44" spans="1:18" ht="18" x14ac:dyDescent="0.25">
      <c r="A44" s="2"/>
      <c r="B44" s="2"/>
      <c r="C44" s="17" t="s">
        <v>6</v>
      </c>
      <c r="D44" s="17" t="s">
        <v>7</v>
      </c>
      <c r="E44" s="17" t="s">
        <v>8</v>
      </c>
      <c r="F44" s="17" t="s">
        <v>9</v>
      </c>
      <c r="G44" s="2"/>
      <c r="H44" s="2"/>
      <c r="I44" s="2"/>
      <c r="J44" s="2"/>
      <c r="K44" s="2"/>
      <c r="L44" s="2"/>
      <c r="N44" s="7" t="s">
        <v>12</v>
      </c>
      <c r="O44" s="7" t="s">
        <v>13</v>
      </c>
      <c r="P44" s="7" t="s">
        <v>14</v>
      </c>
      <c r="Q44" s="7" t="s">
        <v>15</v>
      </c>
      <c r="R44" s="7" t="s">
        <v>16</v>
      </c>
    </row>
    <row r="45" spans="1:18" x14ac:dyDescent="0.2">
      <c r="A45" s="2"/>
      <c r="B45" s="2"/>
      <c r="C45" s="18" t="s">
        <v>10</v>
      </c>
      <c r="D45" s="19" t="s">
        <v>124</v>
      </c>
      <c r="E45" s="26"/>
      <c r="F45" s="26"/>
      <c r="G45" s="2"/>
      <c r="H45" s="2"/>
      <c r="I45" s="2"/>
      <c r="J45" s="2"/>
      <c r="K45" s="2"/>
      <c r="L45" s="2"/>
      <c r="N45" s="7" t="s">
        <v>18</v>
      </c>
      <c r="O45" s="7">
        <f>COUNTIF(E45:E56, "Yes")</f>
        <v>0</v>
      </c>
      <c r="P45" s="7">
        <f>COUNTIF(E45:E56, "Somewhat")</f>
        <v>0</v>
      </c>
      <c r="Q45" s="7">
        <f>COUNTIF(E45:E56, "No")</f>
        <v>0</v>
      </c>
      <c r="R45" s="7">
        <f>COUNTIF(E45:E56, "I dont know")</f>
        <v>0</v>
      </c>
    </row>
    <row r="46" spans="1:18" ht="32" x14ac:dyDescent="0.2">
      <c r="A46" s="2"/>
      <c r="B46" s="2"/>
      <c r="C46" s="13" t="s">
        <v>10</v>
      </c>
      <c r="D46" s="14" t="s">
        <v>125</v>
      </c>
      <c r="E46" s="25"/>
      <c r="F46" s="25"/>
      <c r="G46" s="2"/>
      <c r="H46" s="2"/>
      <c r="I46" s="2"/>
      <c r="J46" s="2"/>
      <c r="K46" s="2"/>
      <c r="L46" s="2"/>
      <c r="N46" s="7"/>
      <c r="O46" s="7"/>
      <c r="P46" s="7"/>
      <c r="Q46" s="7"/>
      <c r="R46" s="7"/>
    </row>
    <row r="47" spans="1:18" x14ac:dyDescent="0.2">
      <c r="A47" s="2"/>
      <c r="B47" s="2"/>
      <c r="C47" s="13" t="s">
        <v>29</v>
      </c>
      <c r="D47" s="14" t="s">
        <v>126</v>
      </c>
      <c r="E47" s="25"/>
      <c r="F47" s="25"/>
      <c r="G47" s="2"/>
      <c r="H47" s="2"/>
      <c r="I47" s="2"/>
      <c r="J47" s="2"/>
      <c r="K47" s="2"/>
      <c r="L47" s="2"/>
      <c r="N47" s="7" t="s">
        <v>22</v>
      </c>
      <c r="O47" s="7" t="s">
        <v>23</v>
      </c>
      <c r="P47" s="7" t="s">
        <v>24</v>
      </c>
      <c r="Q47" s="7" t="s">
        <v>25</v>
      </c>
      <c r="R47" s="7" t="s">
        <v>26</v>
      </c>
    </row>
    <row r="48" spans="1:18" x14ac:dyDescent="0.2">
      <c r="A48" s="2"/>
      <c r="B48" s="2"/>
      <c r="C48" s="13" t="s">
        <v>29</v>
      </c>
      <c r="D48" s="14" t="s">
        <v>127</v>
      </c>
      <c r="E48" s="25"/>
      <c r="F48" s="25"/>
      <c r="G48" s="2"/>
      <c r="H48" s="2"/>
      <c r="I48" s="2"/>
      <c r="J48" s="2"/>
      <c r="K48" s="2"/>
      <c r="L48" s="2"/>
      <c r="N48" s="7" t="s">
        <v>10</v>
      </c>
      <c r="O48" s="7">
        <f>COUNTIFS(C45:C56,"Knowledge",E45:E56,"Yes")</f>
        <v>0</v>
      </c>
      <c r="P48" s="7">
        <f>COUNTIFS(C45:C56,"Knowledge",E45:E56,"Somewhat")</f>
        <v>0</v>
      </c>
      <c r="Q48" s="7">
        <f>COUNTIFS(C45:C56,"Knowledge",E45:E56,"No")</f>
        <v>0</v>
      </c>
      <c r="R48" s="7">
        <f>COUNTIFS(C45:C56,"Knowledge",E45:E56,"I dont know")</f>
        <v>0</v>
      </c>
    </row>
    <row r="49" spans="1:18" ht="32" x14ac:dyDescent="0.2">
      <c r="A49" s="2"/>
      <c r="B49" s="2"/>
      <c r="C49" s="13" t="s">
        <v>29</v>
      </c>
      <c r="D49" s="14" t="s">
        <v>128</v>
      </c>
      <c r="E49" s="25"/>
      <c r="F49" s="25"/>
      <c r="G49" s="2"/>
      <c r="H49" s="2"/>
      <c r="I49" s="2"/>
      <c r="J49" s="2"/>
      <c r="K49" s="2"/>
      <c r="L49" s="2"/>
      <c r="N49" s="7" t="s">
        <v>19</v>
      </c>
      <c r="O49" s="7">
        <f>COUNTIFS(C45:C56,"Skill",E45:E56,"Yes")</f>
        <v>0</v>
      </c>
      <c r="P49" s="7">
        <f>COUNTIFS(C45:C56,"Skill",E45:E56,"Somewhat")</f>
        <v>0</v>
      </c>
      <c r="Q49" s="7">
        <f>COUNTIFS(C45:C56,"Skill",E45:E56,"No")</f>
        <v>0</v>
      </c>
      <c r="R49" s="7">
        <f>COUNTIFS(C45:C56,"Skill",E45:E56,"I dont know")</f>
        <v>0</v>
      </c>
    </row>
    <row r="50" spans="1:18" ht="32" x14ac:dyDescent="0.2">
      <c r="A50" s="2"/>
      <c r="B50" s="2"/>
      <c r="C50" s="13" t="s">
        <v>10</v>
      </c>
      <c r="D50" s="14" t="s">
        <v>129</v>
      </c>
      <c r="E50" s="25"/>
      <c r="F50" s="25"/>
      <c r="G50" s="2"/>
      <c r="H50" s="2"/>
      <c r="I50" s="2"/>
      <c r="J50" s="2"/>
      <c r="K50" s="2"/>
      <c r="L50" s="2"/>
      <c r="N50" s="7" t="s">
        <v>29</v>
      </c>
      <c r="O50" s="7">
        <f>COUNTIFS(C45:C56,"Attitudinal",E45:E56,"Yes")</f>
        <v>0</v>
      </c>
      <c r="P50" s="7">
        <f>COUNTIFS(C45:C56,"Attitudinal",E45:E56,"Somewhat")</f>
        <v>0</v>
      </c>
      <c r="Q50" s="7">
        <f>COUNTIFS(C45:C56,"Attitudinal",E45:E56,"No")</f>
        <v>0</v>
      </c>
      <c r="R50" s="7">
        <f>COUNTIFS(C45:C56,"Attitudinal",E45:E56,"I dont know")</f>
        <v>0</v>
      </c>
    </row>
    <row r="51" spans="1:18" ht="32" x14ac:dyDescent="0.2">
      <c r="A51" s="2"/>
      <c r="B51" s="2"/>
      <c r="C51" s="13" t="s">
        <v>10</v>
      </c>
      <c r="D51" s="14" t="s">
        <v>130</v>
      </c>
      <c r="E51" s="25"/>
      <c r="F51" s="25"/>
      <c r="G51" s="2"/>
      <c r="H51" s="2"/>
      <c r="I51" s="2"/>
      <c r="J51" s="2"/>
      <c r="K51" s="2"/>
      <c r="L51" s="2"/>
      <c r="N51" s="7"/>
      <c r="O51" s="7"/>
      <c r="P51" s="7"/>
      <c r="Q51" s="7"/>
      <c r="R51" s="7"/>
    </row>
    <row r="52" spans="1:18" ht="32" x14ac:dyDescent="0.2">
      <c r="A52" s="2"/>
      <c r="B52" s="2"/>
      <c r="C52" s="13" t="s">
        <v>10</v>
      </c>
      <c r="D52" s="14" t="s">
        <v>131</v>
      </c>
      <c r="E52" s="25"/>
      <c r="F52" s="25"/>
      <c r="G52" s="2"/>
      <c r="H52" s="2"/>
      <c r="I52" s="2"/>
      <c r="J52" s="2"/>
      <c r="K52" s="2"/>
      <c r="L52" s="2"/>
    </row>
    <row r="53" spans="1:18" ht="32" x14ac:dyDescent="0.2">
      <c r="A53" s="2"/>
      <c r="B53" s="2"/>
      <c r="C53" s="13" t="s">
        <v>19</v>
      </c>
      <c r="D53" s="14" t="s">
        <v>132</v>
      </c>
      <c r="E53" s="25"/>
      <c r="F53" s="25"/>
      <c r="G53" s="2"/>
      <c r="H53" s="2"/>
      <c r="I53" s="2"/>
      <c r="J53" s="2"/>
      <c r="K53" s="2"/>
      <c r="L53" s="2"/>
    </row>
    <row r="54" spans="1:18" ht="32" x14ac:dyDescent="0.2">
      <c r="A54" s="2"/>
      <c r="B54" s="2"/>
      <c r="C54" s="13" t="s">
        <v>19</v>
      </c>
      <c r="D54" s="14" t="s">
        <v>133</v>
      </c>
      <c r="E54" s="25"/>
      <c r="F54" s="25"/>
      <c r="G54" s="2"/>
      <c r="H54" s="2"/>
      <c r="I54" s="2"/>
      <c r="J54" s="2"/>
      <c r="K54" s="2"/>
      <c r="L54" s="2"/>
    </row>
    <row r="55" spans="1:18" ht="32" x14ac:dyDescent="0.2">
      <c r="A55" s="2"/>
      <c r="B55" s="2"/>
      <c r="C55" s="13" t="s">
        <v>10</v>
      </c>
      <c r="D55" s="14" t="s">
        <v>134</v>
      </c>
      <c r="E55" s="25"/>
      <c r="F55" s="25"/>
      <c r="G55" s="2"/>
      <c r="H55" s="2"/>
      <c r="I55" s="2"/>
      <c r="J55" s="2"/>
      <c r="K55" s="2"/>
      <c r="L55" s="2"/>
    </row>
    <row r="56" spans="1:18" x14ac:dyDescent="0.2">
      <c r="A56" s="2"/>
      <c r="B56" s="2"/>
      <c r="C56" s="87" t="s">
        <v>19</v>
      </c>
      <c r="D56" s="88" t="s">
        <v>135</v>
      </c>
      <c r="E56" s="25"/>
      <c r="F56" s="25"/>
      <c r="G56" s="2"/>
      <c r="H56" s="2"/>
      <c r="I56" s="2"/>
      <c r="J56" s="2"/>
      <c r="K56" s="2"/>
      <c r="L56" s="2"/>
    </row>
    <row r="57" spans="1:18" x14ac:dyDescent="0.2">
      <c r="A57" s="2"/>
      <c r="B57" s="2"/>
      <c r="C57" s="2"/>
      <c r="D57" s="2"/>
      <c r="E57" s="2"/>
      <c r="F57" s="2"/>
      <c r="G57" s="2"/>
      <c r="H57" s="2"/>
      <c r="I57" s="2"/>
      <c r="J57" s="2"/>
      <c r="K57" s="2"/>
      <c r="L57" s="2"/>
    </row>
    <row r="58" spans="1:18" x14ac:dyDescent="0.2">
      <c r="A58" s="2"/>
      <c r="B58" s="2"/>
      <c r="C58" s="2"/>
      <c r="D58" s="2"/>
      <c r="E58" s="2"/>
      <c r="F58" s="2"/>
      <c r="G58" s="2"/>
      <c r="H58" s="2"/>
      <c r="I58" s="2"/>
      <c r="J58" s="2"/>
      <c r="K58" s="2"/>
      <c r="L58" s="2"/>
    </row>
    <row r="59" spans="1:18" x14ac:dyDescent="0.2">
      <c r="A59" s="2"/>
      <c r="B59" s="2"/>
      <c r="C59" s="2"/>
      <c r="D59" s="2"/>
      <c r="E59" s="2"/>
      <c r="F59" s="2"/>
      <c r="G59" s="2"/>
      <c r="H59" s="2"/>
      <c r="I59" s="2"/>
      <c r="J59" s="2"/>
      <c r="K59" s="2"/>
      <c r="L59" s="2"/>
    </row>
    <row r="60" spans="1:18" x14ac:dyDescent="0.2">
      <c r="A60" s="2"/>
      <c r="B60" s="2"/>
      <c r="C60" s="2"/>
      <c r="D60" s="2"/>
      <c r="E60" s="2"/>
      <c r="F60" s="2"/>
      <c r="G60" s="2"/>
      <c r="H60" s="2"/>
      <c r="I60" s="2"/>
      <c r="J60" s="2"/>
      <c r="K60" s="2"/>
      <c r="L60" s="2"/>
    </row>
    <row r="61" spans="1:18" x14ac:dyDescent="0.2">
      <c r="A61" s="2"/>
      <c r="B61" s="2"/>
      <c r="C61" s="2"/>
      <c r="D61" s="2"/>
      <c r="E61" s="2"/>
      <c r="F61" s="2"/>
      <c r="G61" s="2"/>
      <c r="H61" s="2"/>
      <c r="I61" s="2"/>
      <c r="J61" s="2"/>
      <c r="K61" s="2"/>
      <c r="L61" s="2"/>
    </row>
    <row r="62" spans="1:18" x14ac:dyDescent="0.2">
      <c r="A62" s="2"/>
      <c r="B62" s="2"/>
      <c r="C62" s="2"/>
      <c r="D62" s="2"/>
      <c r="E62" s="2"/>
      <c r="F62" s="2"/>
      <c r="G62" s="2"/>
      <c r="H62" s="2"/>
      <c r="I62" s="2"/>
      <c r="J62" s="2"/>
      <c r="K62" s="2"/>
      <c r="L62" s="2"/>
    </row>
    <row r="63" spans="1:18" x14ac:dyDescent="0.2">
      <c r="A63" s="2"/>
      <c r="B63" s="2"/>
      <c r="C63" s="2"/>
      <c r="D63" s="2"/>
      <c r="E63" s="2"/>
      <c r="F63" s="2"/>
      <c r="G63" s="2"/>
      <c r="H63" s="2"/>
      <c r="I63" s="2"/>
      <c r="J63" s="2"/>
      <c r="K63" s="2"/>
      <c r="L63" s="2"/>
    </row>
    <row r="64" spans="1:18" x14ac:dyDescent="0.2">
      <c r="A64" s="2"/>
      <c r="B64" s="2"/>
      <c r="C64" s="2"/>
      <c r="D64" s="2"/>
      <c r="E64" s="2"/>
      <c r="F64" s="2"/>
      <c r="G64" s="2"/>
      <c r="H64" s="2"/>
      <c r="I64" s="2"/>
      <c r="J64" s="2"/>
      <c r="K64" s="2"/>
      <c r="L64" s="2"/>
    </row>
    <row r="65" spans="1:12" x14ac:dyDescent="0.2">
      <c r="A65" s="2"/>
      <c r="B65" s="2"/>
      <c r="C65" s="2"/>
      <c r="D65" s="2"/>
      <c r="E65" s="2"/>
      <c r="F65" s="2"/>
      <c r="G65" s="2"/>
      <c r="H65" s="2"/>
      <c r="I65" s="2"/>
      <c r="J65" s="2"/>
      <c r="K65" s="2"/>
      <c r="L65" s="2"/>
    </row>
    <row r="66" spans="1:12" x14ac:dyDescent="0.2">
      <c r="A66" s="2"/>
      <c r="B66" s="2"/>
      <c r="C66" s="2"/>
      <c r="D66" s="2"/>
      <c r="E66" s="2"/>
      <c r="F66" s="2"/>
      <c r="G66" s="2"/>
      <c r="H66" s="2"/>
      <c r="I66" s="2"/>
      <c r="J66" s="2"/>
      <c r="K66" s="2"/>
      <c r="L66" s="2"/>
    </row>
    <row r="67" spans="1:12" x14ac:dyDescent="0.2">
      <c r="A67" s="2"/>
      <c r="B67" s="2"/>
      <c r="C67" s="2"/>
      <c r="D67" s="2"/>
      <c r="E67" s="2"/>
      <c r="F67" s="2"/>
      <c r="G67" s="2"/>
      <c r="H67" s="2"/>
      <c r="I67" s="2"/>
      <c r="J67" s="2"/>
      <c r="K67" s="2"/>
      <c r="L67" s="2"/>
    </row>
    <row r="68" spans="1:12" x14ac:dyDescent="0.2">
      <c r="A68" s="2"/>
      <c r="B68" s="2"/>
      <c r="C68" s="2"/>
      <c r="D68" s="2"/>
      <c r="E68" s="2"/>
      <c r="F68" s="2"/>
      <c r="G68" s="2"/>
      <c r="H68" s="2"/>
      <c r="I68" s="2"/>
      <c r="J68" s="2"/>
      <c r="K68" s="2"/>
      <c r="L68" s="2"/>
    </row>
    <row r="69" spans="1:12" x14ac:dyDescent="0.2">
      <c r="A69" s="2"/>
      <c r="B69" s="2"/>
      <c r="C69" s="2"/>
      <c r="D69" s="2"/>
      <c r="E69" s="2"/>
      <c r="F69" s="2"/>
      <c r="G69" s="2"/>
      <c r="H69" s="2"/>
      <c r="I69" s="2"/>
      <c r="J69" s="2"/>
      <c r="K69" s="2"/>
      <c r="L69" s="2"/>
    </row>
    <row r="70" spans="1:12" x14ac:dyDescent="0.2">
      <c r="A70" s="2"/>
      <c r="B70" s="2"/>
      <c r="C70" s="2"/>
      <c r="D70" s="2"/>
      <c r="E70" s="2"/>
      <c r="F70" s="2"/>
      <c r="G70" s="2"/>
      <c r="H70" s="2"/>
      <c r="I70" s="2"/>
      <c r="J70" s="2"/>
      <c r="K70" s="2"/>
      <c r="L70" s="2"/>
    </row>
    <row r="71" spans="1:12" x14ac:dyDescent="0.2">
      <c r="A71" s="2"/>
      <c r="B71" s="2"/>
      <c r="C71" s="2"/>
      <c r="D71" s="2"/>
      <c r="E71" s="2"/>
      <c r="F71" s="2"/>
      <c r="G71" s="2"/>
      <c r="H71" s="2"/>
      <c r="I71" s="2"/>
      <c r="J71" s="2"/>
      <c r="K71" s="2"/>
      <c r="L71" s="2"/>
    </row>
    <row r="72" spans="1:12" x14ac:dyDescent="0.2">
      <c r="A72" s="2"/>
      <c r="B72" s="2"/>
      <c r="C72" s="2"/>
      <c r="D72" s="2"/>
      <c r="E72" s="2"/>
      <c r="F72" s="2"/>
      <c r="G72" s="2"/>
      <c r="H72" s="2"/>
      <c r="I72" s="2"/>
      <c r="J72" s="2"/>
      <c r="K72" s="2"/>
      <c r="L72" s="2"/>
    </row>
    <row r="73" spans="1:12" x14ac:dyDescent="0.2">
      <c r="A73" s="2"/>
      <c r="B73" s="2"/>
      <c r="C73" s="2"/>
      <c r="D73" s="2"/>
      <c r="E73" s="2"/>
      <c r="F73" s="2"/>
      <c r="G73" s="2"/>
      <c r="H73" s="2"/>
      <c r="I73" s="2"/>
      <c r="J73" s="2"/>
      <c r="K73" s="2"/>
      <c r="L73" s="2"/>
    </row>
    <row r="74" spans="1:12" x14ac:dyDescent="0.2">
      <c r="A74" s="2"/>
      <c r="B74" s="2"/>
      <c r="C74" s="2"/>
      <c r="D74" s="2"/>
      <c r="E74" s="2"/>
      <c r="F74" s="2"/>
      <c r="G74" s="2"/>
      <c r="H74" s="2"/>
      <c r="I74" s="2"/>
      <c r="J74" s="2"/>
      <c r="K74" s="2"/>
      <c r="L74" s="2"/>
    </row>
    <row r="75" spans="1:12" x14ac:dyDescent="0.2">
      <c r="A75" s="2"/>
      <c r="B75" s="2"/>
      <c r="C75" s="2"/>
      <c r="D75" s="2"/>
      <c r="E75" s="2"/>
      <c r="F75" s="2"/>
      <c r="G75" s="2"/>
      <c r="H75" s="2"/>
      <c r="I75" s="2"/>
      <c r="J75" s="2"/>
      <c r="K75" s="2"/>
      <c r="L75" s="2"/>
    </row>
    <row r="76" spans="1:12" x14ac:dyDescent="0.2">
      <c r="A76" s="2"/>
      <c r="B76" s="2"/>
      <c r="C76" s="2"/>
      <c r="D76" s="2"/>
      <c r="E76" s="2"/>
      <c r="F76" s="2"/>
      <c r="G76" s="2"/>
      <c r="H76" s="2"/>
      <c r="I76" s="2"/>
      <c r="J76" s="2"/>
      <c r="K76" s="2"/>
      <c r="L76" s="2"/>
    </row>
    <row r="77" spans="1:12" x14ac:dyDescent="0.2">
      <c r="A77" s="2"/>
      <c r="B77" s="2"/>
      <c r="C77" s="2"/>
      <c r="D77" s="2"/>
      <c r="E77" s="2"/>
      <c r="F77" s="2"/>
      <c r="G77" s="2"/>
      <c r="H77" s="2"/>
      <c r="I77" s="2"/>
      <c r="J77" s="2"/>
      <c r="K77" s="2"/>
      <c r="L77" s="2"/>
    </row>
    <row r="78" spans="1:12" x14ac:dyDescent="0.2">
      <c r="A78" s="2"/>
      <c r="B78" s="2"/>
      <c r="C78" s="2"/>
      <c r="D78" s="2"/>
      <c r="E78" s="2"/>
      <c r="F78" s="2"/>
      <c r="G78" s="2"/>
      <c r="H78" s="2"/>
      <c r="I78" s="2"/>
      <c r="J78" s="2"/>
      <c r="K78" s="2"/>
      <c r="L78" s="2"/>
    </row>
    <row r="79" spans="1:12" x14ac:dyDescent="0.2">
      <c r="A79" s="2"/>
      <c r="B79" s="2"/>
      <c r="C79" s="2"/>
      <c r="D79" s="2"/>
      <c r="E79" s="2"/>
      <c r="F79" s="2"/>
      <c r="G79" s="2"/>
      <c r="H79" s="2"/>
      <c r="I79" s="2"/>
      <c r="J79" s="2"/>
      <c r="K79" s="2"/>
      <c r="L79" s="2"/>
    </row>
    <row r="80" spans="1:12" x14ac:dyDescent="0.2">
      <c r="A80" s="2"/>
      <c r="B80" s="2"/>
      <c r="C80" s="2"/>
      <c r="D80" s="2"/>
      <c r="E80" s="2"/>
      <c r="F80" s="2"/>
      <c r="G80" s="2"/>
      <c r="H80" s="2"/>
      <c r="I80" s="2"/>
      <c r="J80" s="2"/>
      <c r="K80" s="2"/>
      <c r="L80" s="2"/>
    </row>
    <row r="81" spans="1:12" x14ac:dyDescent="0.2">
      <c r="A81" s="2"/>
      <c r="B81" s="2"/>
      <c r="C81" s="2"/>
      <c r="D81" s="2"/>
      <c r="E81" s="2"/>
      <c r="F81" s="2"/>
      <c r="G81" s="2"/>
      <c r="H81" s="2"/>
      <c r="I81" s="2"/>
      <c r="J81" s="2"/>
      <c r="K81" s="2"/>
      <c r="L81" s="2"/>
    </row>
    <row r="82" spans="1:12" x14ac:dyDescent="0.2">
      <c r="A82" s="2"/>
      <c r="B82" s="2"/>
      <c r="C82" s="2"/>
      <c r="D82" s="2"/>
      <c r="E82" s="2"/>
      <c r="F82" s="2"/>
      <c r="G82" s="2"/>
      <c r="H82" s="2"/>
      <c r="I82" s="2"/>
      <c r="J82" s="2"/>
      <c r="K82" s="2"/>
      <c r="L82" s="2"/>
    </row>
    <row r="83" spans="1:12" x14ac:dyDescent="0.2">
      <c r="A83" s="2"/>
      <c r="B83" s="2"/>
      <c r="C83" s="2"/>
      <c r="D83" s="2"/>
      <c r="E83" s="2"/>
      <c r="F83" s="2"/>
      <c r="G83" s="2"/>
      <c r="H83" s="2"/>
      <c r="I83" s="2"/>
      <c r="J83" s="2"/>
      <c r="K83" s="2"/>
      <c r="L83" s="2"/>
    </row>
    <row r="84" spans="1:12" x14ac:dyDescent="0.2">
      <c r="A84" s="2"/>
      <c r="B84" s="2"/>
      <c r="C84" s="2"/>
      <c r="D84" s="2"/>
      <c r="E84" s="2"/>
      <c r="F84" s="2"/>
      <c r="G84" s="2"/>
      <c r="H84" s="2"/>
      <c r="I84" s="2"/>
      <c r="J84" s="2"/>
      <c r="K84" s="2"/>
      <c r="L84" s="2"/>
    </row>
    <row r="85" spans="1:12" x14ac:dyDescent="0.2">
      <c r="A85" s="2"/>
      <c r="B85" s="2"/>
      <c r="C85" s="2"/>
      <c r="D85" s="2"/>
      <c r="E85" s="2"/>
      <c r="F85" s="2"/>
      <c r="G85" s="2"/>
      <c r="H85" s="2"/>
      <c r="I85" s="2"/>
      <c r="J85" s="2"/>
      <c r="K85" s="2"/>
      <c r="L85" s="2"/>
    </row>
    <row r="86" spans="1:12" x14ac:dyDescent="0.2">
      <c r="A86" s="2"/>
      <c r="B86" s="2"/>
      <c r="C86" s="2"/>
      <c r="D86" s="2"/>
      <c r="E86" s="2"/>
      <c r="F86" s="2"/>
      <c r="G86" s="2"/>
      <c r="H86" s="2"/>
      <c r="I86" s="2"/>
      <c r="J86" s="2"/>
      <c r="K86" s="2"/>
      <c r="L86" s="2"/>
    </row>
    <row r="87" spans="1:12" x14ac:dyDescent="0.2">
      <c r="A87" s="2"/>
      <c r="B87" s="2"/>
      <c r="C87" s="2"/>
      <c r="D87" s="2"/>
      <c r="E87" s="2"/>
      <c r="F87" s="2"/>
      <c r="G87" s="2"/>
      <c r="H87" s="2"/>
      <c r="I87" s="2"/>
      <c r="J87" s="2"/>
      <c r="K87" s="2"/>
      <c r="L87" s="2"/>
    </row>
    <row r="88" spans="1:12" x14ac:dyDescent="0.2">
      <c r="A88" s="2"/>
      <c r="B88" s="2"/>
      <c r="C88" s="2"/>
      <c r="D88" s="2"/>
      <c r="E88" s="2"/>
      <c r="F88" s="2"/>
      <c r="G88" s="2"/>
      <c r="H88" s="2"/>
      <c r="I88" s="2"/>
      <c r="J88" s="2"/>
      <c r="K88" s="2"/>
      <c r="L88" s="2"/>
    </row>
    <row r="89" spans="1:12" x14ac:dyDescent="0.2">
      <c r="A89" s="2"/>
      <c r="B89" s="2"/>
      <c r="C89" s="2"/>
      <c r="D89" s="2"/>
      <c r="E89" s="2"/>
      <c r="F89" s="2"/>
      <c r="G89" s="2"/>
      <c r="H89" s="2"/>
      <c r="I89" s="2"/>
      <c r="J89" s="2"/>
      <c r="K89" s="2"/>
      <c r="L89" s="2"/>
    </row>
    <row r="90" spans="1:12" x14ac:dyDescent="0.2">
      <c r="A90" s="2"/>
      <c r="B90" s="2"/>
      <c r="C90" s="2"/>
      <c r="D90" s="2"/>
      <c r="E90" s="2"/>
      <c r="F90" s="2"/>
      <c r="G90" s="2"/>
      <c r="H90" s="2"/>
      <c r="I90" s="2"/>
      <c r="J90" s="2"/>
      <c r="K90" s="2"/>
      <c r="L90" s="2"/>
    </row>
    <row r="91" spans="1:12" x14ac:dyDescent="0.2">
      <c r="A91" s="2"/>
      <c r="B91" s="2"/>
      <c r="C91" s="2"/>
      <c r="D91" s="2"/>
      <c r="E91" s="2"/>
      <c r="F91" s="2"/>
      <c r="G91" s="2"/>
      <c r="H91" s="2"/>
      <c r="I91" s="2"/>
      <c r="J91" s="2"/>
      <c r="K91" s="2"/>
      <c r="L91" s="2"/>
    </row>
    <row r="92" spans="1:12" x14ac:dyDescent="0.2">
      <c r="A92" s="2"/>
      <c r="B92" s="2"/>
      <c r="C92" s="2"/>
      <c r="D92" s="2"/>
      <c r="E92" s="2"/>
      <c r="F92" s="2"/>
      <c r="G92" s="2"/>
      <c r="H92" s="2"/>
      <c r="I92" s="2"/>
      <c r="J92" s="2"/>
      <c r="K92" s="2"/>
      <c r="L92" s="2"/>
    </row>
    <row r="93" spans="1:12" x14ac:dyDescent="0.2">
      <c r="A93" s="2"/>
      <c r="B93" s="2"/>
      <c r="C93" s="2"/>
      <c r="D93" s="2"/>
      <c r="E93" s="2"/>
      <c r="F93" s="2"/>
      <c r="G93" s="2"/>
      <c r="H93" s="2"/>
      <c r="I93" s="2"/>
      <c r="J93" s="2"/>
      <c r="K93" s="2"/>
      <c r="L93" s="2"/>
    </row>
    <row r="94" spans="1:12" x14ac:dyDescent="0.2">
      <c r="A94" s="2"/>
      <c r="B94" s="2"/>
      <c r="C94" s="2"/>
      <c r="D94" s="2"/>
      <c r="E94" s="2"/>
      <c r="F94" s="2"/>
      <c r="G94" s="2"/>
      <c r="H94" s="2"/>
      <c r="I94" s="2"/>
      <c r="J94" s="2"/>
      <c r="K94" s="2"/>
      <c r="L94" s="2"/>
    </row>
    <row r="95" spans="1:12" x14ac:dyDescent="0.2">
      <c r="A95" s="2"/>
      <c r="B95" s="2"/>
      <c r="C95" s="2"/>
      <c r="D95" s="2"/>
      <c r="E95" s="2"/>
      <c r="F95" s="2"/>
      <c r="G95" s="2"/>
      <c r="H95" s="2"/>
      <c r="I95" s="2"/>
      <c r="J95" s="2"/>
      <c r="K95" s="2"/>
      <c r="L95" s="2"/>
    </row>
    <row r="96" spans="1:12" x14ac:dyDescent="0.2">
      <c r="A96" s="2"/>
      <c r="B96" s="2"/>
      <c r="C96" s="2"/>
      <c r="D96" s="2"/>
      <c r="E96" s="2"/>
      <c r="F96" s="2"/>
      <c r="G96" s="2"/>
      <c r="H96" s="2"/>
      <c r="I96" s="2"/>
      <c r="J96" s="2"/>
      <c r="K96" s="2"/>
      <c r="L96" s="2"/>
    </row>
    <row r="97" spans="1:12" x14ac:dyDescent="0.2">
      <c r="A97" s="2"/>
      <c r="B97" s="2"/>
      <c r="C97" s="2"/>
      <c r="D97" s="2"/>
      <c r="E97" s="2"/>
      <c r="F97" s="2"/>
      <c r="G97" s="2"/>
      <c r="H97" s="2"/>
      <c r="I97" s="2"/>
      <c r="J97" s="2"/>
      <c r="K97" s="2"/>
      <c r="L97" s="2"/>
    </row>
    <row r="98" spans="1:12" x14ac:dyDescent="0.2">
      <c r="A98" s="2"/>
      <c r="B98" s="2"/>
      <c r="C98" s="2"/>
      <c r="D98" s="2"/>
      <c r="E98" s="2"/>
      <c r="F98" s="2"/>
      <c r="G98" s="2"/>
      <c r="H98" s="2"/>
      <c r="I98" s="2"/>
      <c r="J98" s="2"/>
      <c r="K98" s="2"/>
      <c r="L98" s="2"/>
    </row>
    <row r="99" spans="1:12" x14ac:dyDescent="0.2">
      <c r="A99" s="2"/>
      <c r="B99" s="2"/>
      <c r="C99" s="2"/>
      <c r="D99" s="2"/>
      <c r="E99" s="2"/>
      <c r="F99" s="2"/>
      <c r="G99" s="2"/>
      <c r="H99" s="2"/>
      <c r="I99" s="2"/>
      <c r="J99" s="2"/>
      <c r="K99" s="2"/>
      <c r="L99" s="2"/>
    </row>
    <row r="100" spans="1:12" x14ac:dyDescent="0.2">
      <c r="A100" s="2"/>
      <c r="B100" s="2"/>
      <c r="C100" s="2"/>
      <c r="D100" s="2"/>
      <c r="E100" s="2"/>
      <c r="F100" s="2"/>
      <c r="G100" s="2"/>
      <c r="H100" s="2"/>
      <c r="I100" s="2"/>
      <c r="J100" s="2"/>
      <c r="K100" s="2"/>
      <c r="L100" s="2"/>
    </row>
    <row r="101" spans="1:12" x14ac:dyDescent="0.2">
      <c r="A101" s="2"/>
      <c r="B101" s="2"/>
      <c r="C101" s="2"/>
      <c r="D101" s="2"/>
      <c r="E101" s="2"/>
      <c r="F101" s="2"/>
      <c r="G101" s="2"/>
      <c r="H101" s="2"/>
      <c r="I101" s="2"/>
      <c r="J101" s="2"/>
      <c r="K101" s="2"/>
      <c r="L101" s="2"/>
    </row>
  </sheetData>
  <sheetProtection sheet="1" objects="1" scenarios="1" selectLockedCells="1"/>
  <mergeCells count="3">
    <mergeCell ref="C8:D8"/>
    <mergeCell ref="C17:F17"/>
    <mergeCell ref="C43:F43"/>
  </mergeCells>
  <conditionalFormatting sqref="E19:E29">
    <cfRule type="containsText" dxfId="23" priority="5" operator="containsText" text="I dont know">
      <formula>NOT(ISERROR(SEARCH("I dont know",E19)))</formula>
    </cfRule>
    <cfRule type="containsText" dxfId="22" priority="6" operator="containsText" text="Somewhat">
      <formula>NOT(ISERROR(SEARCH("Somewhat",E19)))</formula>
    </cfRule>
    <cfRule type="containsText" dxfId="21" priority="7" operator="containsText" text="No">
      <formula>NOT(ISERROR(SEARCH("No",E19)))</formula>
    </cfRule>
    <cfRule type="containsText" dxfId="20" priority="8" operator="containsText" text="Yes">
      <formula>NOT(ISERROR(SEARCH("Yes",E19)))</formula>
    </cfRule>
  </conditionalFormatting>
  <conditionalFormatting sqref="E45:E56">
    <cfRule type="containsText" dxfId="19" priority="1" operator="containsText" text="I dont know">
      <formula>NOT(ISERROR(SEARCH("I dont know",E45)))</formula>
    </cfRule>
    <cfRule type="containsText" dxfId="18" priority="2" operator="containsText" text="Somewhat">
      <formula>NOT(ISERROR(SEARCH("Somewhat",E45)))</formula>
    </cfRule>
    <cfRule type="containsText" dxfId="17" priority="3" operator="containsText" text="No">
      <formula>NOT(ISERROR(SEARCH("No",E45)))</formula>
    </cfRule>
    <cfRule type="containsText" dxfId="16" priority="4" operator="containsText" text="Yes">
      <formula>NOT(ISERROR(SEARCH("Yes",E45)))</formula>
    </cfRule>
  </conditionalFormatting>
  <dataValidations count="1">
    <dataValidation type="list" allowBlank="1" showInputMessage="1" showErrorMessage="1" sqref="E19:E29 E45:E56" xr:uid="{270C0F89-0CA5-D040-9CC4-C6497AB75ED9}">
      <formula1>"Yes, Somewhat, No, I dont know"</formula1>
    </dataValidation>
  </dataValidations>
  <pageMargins left="0.7" right="0.7" top="0.75" bottom="0.75" header="0.3" footer="0.3"/>
  <pageSetup paperSize="9"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646EA-EA81-C749-85FD-9CD89DC6A67A}">
  <sheetPr codeName="Sheet11"/>
  <dimension ref="A1:R108"/>
  <sheetViews>
    <sheetView showGridLines="0" showRowColHeaders="0" zoomScaleNormal="100" workbookViewId="0">
      <selection activeCell="E19" sqref="E19"/>
    </sheetView>
  </sheetViews>
  <sheetFormatPr baseColWidth="10" defaultColWidth="10.83203125" defaultRowHeight="16" x14ac:dyDescent="0.2"/>
  <cols>
    <col min="1" max="1" width="29.33203125" style="1" customWidth="1"/>
    <col min="2" max="2" width="10.83203125" style="1" customWidth="1"/>
    <col min="3" max="3" width="18.83203125" style="1" customWidth="1"/>
    <col min="4" max="4" width="83" style="1" customWidth="1"/>
    <col min="5" max="5" width="12.6640625" style="1" customWidth="1"/>
    <col min="6" max="6" width="36.5" style="1" customWidth="1"/>
    <col min="7" max="7" width="10.83203125" style="1" customWidth="1"/>
    <col min="8" max="16384" width="10.83203125" style="1"/>
  </cols>
  <sheetData>
    <row r="1" spans="1:12" x14ac:dyDescent="0.2">
      <c r="A1" s="2"/>
      <c r="B1" s="2"/>
      <c r="C1" s="2"/>
      <c r="D1" s="2"/>
      <c r="E1" s="2"/>
      <c r="F1" s="2"/>
      <c r="G1" s="2"/>
      <c r="H1" s="2"/>
      <c r="I1" s="2"/>
      <c r="J1" s="2"/>
      <c r="K1" s="2"/>
      <c r="L1" s="2"/>
    </row>
    <row r="2" spans="1:12" x14ac:dyDescent="0.2">
      <c r="A2" s="2"/>
      <c r="B2" s="2"/>
      <c r="C2" s="2"/>
      <c r="D2" s="2"/>
      <c r="E2" s="2"/>
      <c r="F2" s="2"/>
      <c r="G2" s="2"/>
      <c r="H2" s="2"/>
      <c r="I2" s="2"/>
      <c r="J2" s="2"/>
      <c r="K2" s="2"/>
      <c r="L2" s="2"/>
    </row>
    <row r="3" spans="1:12" x14ac:dyDescent="0.2">
      <c r="A3" s="2"/>
      <c r="B3" s="2"/>
      <c r="C3" s="2"/>
      <c r="D3" s="2"/>
      <c r="E3" s="2"/>
      <c r="F3" s="2"/>
      <c r="G3" s="2"/>
      <c r="H3" s="2"/>
      <c r="I3" s="2"/>
      <c r="J3" s="2"/>
      <c r="K3" s="2"/>
      <c r="L3" s="2"/>
    </row>
    <row r="4" spans="1:12" x14ac:dyDescent="0.2">
      <c r="A4" s="2"/>
      <c r="B4" s="2"/>
      <c r="C4" s="2"/>
      <c r="D4" s="2"/>
      <c r="E4" s="2"/>
      <c r="F4" s="2"/>
      <c r="G4" s="2"/>
      <c r="H4" s="2"/>
      <c r="I4" s="2"/>
      <c r="J4" s="2"/>
      <c r="K4" s="2"/>
      <c r="L4" s="2"/>
    </row>
    <row r="5" spans="1:12" x14ac:dyDescent="0.2">
      <c r="A5" s="2"/>
      <c r="B5" s="2"/>
      <c r="C5" s="2"/>
      <c r="D5" s="2"/>
      <c r="E5" s="2"/>
      <c r="F5" s="2"/>
      <c r="G5" s="2"/>
      <c r="H5" s="2"/>
      <c r="I5" s="2"/>
      <c r="J5" s="2"/>
      <c r="K5" s="2"/>
      <c r="L5" s="2"/>
    </row>
    <row r="6" spans="1:12" x14ac:dyDescent="0.2">
      <c r="A6" s="2"/>
      <c r="B6" s="2"/>
      <c r="C6" s="2"/>
      <c r="D6" s="2"/>
      <c r="E6" s="2"/>
      <c r="F6" s="2"/>
      <c r="G6" s="2"/>
      <c r="H6" s="2"/>
      <c r="I6" s="2"/>
      <c r="J6" s="2"/>
      <c r="K6" s="2"/>
      <c r="L6" s="2"/>
    </row>
    <row r="7" spans="1:12" ht="20" customHeight="1" x14ac:dyDescent="0.2">
      <c r="A7" s="2"/>
      <c r="B7" s="2"/>
      <c r="C7" s="2"/>
      <c r="D7" s="2"/>
      <c r="E7" s="2"/>
      <c r="F7" s="2"/>
      <c r="G7" s="2"/>
      <c r="H7" s="2"/>
      <c r="I7" s="2"/>
      <c r="J7" s="2"/>
      <c r="K7" s="2"/>
      <c r="L7" s="2"/>
    </row>
    <row r="8" spans="1:12" x14ac:dyDescent="0.2">
      <c r="A8" s="2"/>
      <c r="B8" s="2"/>
      <c r="C8" s="92" t="s">
        <v>0</v>
      </c>
      <c r="D8" s="93"/>
      <c r="E8" s="2"/>
      <c r="F8" s="2"/>
      <c r="G8" s="2"/>
      <c r="H8" s="2"/>
      <c r="I8" s="2"/>
      <c r="J8" s="2"/>
      <c r="K8" s="2"/>
      <c r="L8" s="2"/>
    </row>
    <row r="9" spans="1:12" x14ac:dyDescent="0.2">
      <c r="A9" s="2"/>
      <c r="B9" s="2"/>
      <c r="C9" s="2"/>
      <c r="D9" s="2"/>
      <c r="E9" s="2"/>
      <c r="F9" s="2"/>
      <c r="G9" s="2"/>
      <c r="H9" s="2"/>
      <c r="I9" s="2"/>
      <c r="J9" s="2"/>
      <c r="K9" s="2"/>
      <c r="L9" s="2"/>
    </row>
    <row r="10" spans="1:12" x14ac:dyDescent="0.2">
      <c r="A10" s="2"/>
      <c r="B10" s="2"/>
      <c r="C10" s="2" t="s">
        <v>1</v>
      </c>
      <c r="D10" s="3">
        <f>'Data Input'!D10</f>
        <v>0</v>
      </c>
      <c r="E10" s="2"/>
      <c r="F10" s="2"/>
      <c r="G10" s="2"/>
      <c r="H10" s="2"/>
      <c r="I10" s="2"/>
      <c r="J10" s="2"/>
      <c r="K10" s="2"/>
      <c r="L10" s="2"/>
    </row>
    <row r="11" spans="1:12" x14ac:dyDescent="0.2">
      <c r="A11" s="2"/>
      <c r="B11" s="2"/>
      <c r="C11" s="2" t="s">
        <v>2</v>
      </c>
      <c r="D11" s="74">
        <f>'Data Input'!D11</f>
        <v>0</v>
      </c>
      <c r="E11" s="2"/>
      <c r="F11" s="2"/>
      <c r="G11" s="2"/>
      <c r="H11" s="2"/>
      <c r="I11" s="2"/>
      <c r="J11" s="2"/>
      <c r="K11" s="2"/>
      <c r="L11" s="2"/>
    </row>
    <row r="12" spans="1:12" x14ac:dyDescent="0.2">
      <c r="A12" s="2"/>
      <c r="B12" s="2"/>
      <c r="C12" s="2" t="s">
        <v>3</v>
      </c>
      <c r="D12" s="3">
        <f>'Data Input'!D12</f>
        <v>0</v>
      </c>
      <c r="E12" s="2"/>
      <c r="F12" s="2"/>
      <c r="G12" s="2"/>
      <c r="H12" s="2"/>
      <c r="I12" s="2"/>
      <c r="J12" s="2"/>
      <c r="K12" s="2"/>
      <c r="L12" s="2"/>
    </row>
    <row r="13" spans="1:12" ht="112.25" customHeight="1" x14ac:dyDescent="0.2">
      <c r="A13" s="2"/>
      <c r="B13" s="2"/>
      <c r="C13" s="28" t="s">
        <v>4</v>
      </c>
      <c r="D13" s="70">
        <f>'Data Input'!D13</f>
        <v>0</v>
      </c>
      <c r="E13" s="2"/>
      <c r="F13" s="2"/>
      <c r="G13" s="2"/>
      <c r="H13" s="2"/>
      <c r="I13" s="2"/>
      <c r="J13" s="2"/>
      <c r="K13" s="2"/>
      <c r="L13" s="2"/>
    </row>
    <row r="14" spans="1:12" ht="38" customHeight="1" x14ac:dyDescent="0.2">
      <c r="A14" s="2"/>
      <c r="B14" s="2"/>
      <c r="C14" s="2"/>
      <c r="D14" s="2"/>
      <c r="E14" s="2"/>
      <c r="F14" s="2"/>
      <c r="G14" s="2"/>
      <c r="H14" s="2"/>
      <c r="I14" s="2"/>
      <c r="J14" s="2"/>
      <c r="K14" s="2"/>
      <c r="L14" s="2"/>
    </row>
    <row r="15" spans="1:12" ht="10.25" customHeight="1" x14ac:dyDescent="0.2">
      <c r="A15" s="2"/>
      <c r="B15" s="2"/>
      <c r="C15" s="2"/>
      <c r="D15" s="2"/>
      <c r="E15" s="2"/>
      <c r="F15" s="2"/>
      <c r="G15" s="2"/>
      <c r="H15" s="2"/>
      <c r="I15" s="2"/>
      <c r="J15" s="2"/>
      <c r="K15" s="2"/>
      <c r="L15" s="2"/>
    </row>
    <row r="16" spans="1:12" ht="6" customHeight="1" x14ac:dyDescent="0.2">
      <c r="A16" s="2"/>
      <c r="B16" s="2"/>
      <c r="C16" s="2"/>
      <c r="D16" s="2"/>
      <c r="E16" s="2"/>
      <c r="F16" s="2"/>
      <c r="G16" s="2"/>
      <c r="H16" s="2"/>
      <c r="I16" s="2"/>
      <c r="J16" s="2"/>
      <c r="K16" s="2"/>
      <c r="L16" s="2"/>
    </row>
    <row r="17" spans="1:18" ht="19" x14ac:dyDescent="0.25">
      <c r="A17" s="2"/>
      <c r="B17" s="2"/>
      <c r="C17" s="89" t="s">
        <v>5</v>
      </c>
      <c r="D17" s="89"/>
      <c r="E17" s="89"/>
      <c r="F17" s="89"/>
      <c r="G17" s="2"/>
      <c r="H17" s="2"/>
      <c r="I17" s="2"/>
      <c r="J17" s="2"/>
      <c r="K17" s="2"/>
      <c r="L17" s="2"/>
    </row>
    <row r="18" spans="1:18" ht="18" x14ac:dyDescent="0.2">
      <c r="A18" s="2"/>
      <c r="B18" s="2"/>
      <c r="C18" s="9" t="s">
        <v>6</v>
      </c>
      <c r="D18" s="10" t="s">
        <v>7</v>
      </c>
      <c r="E18" s="11" t="s">
        <v>8</v>
      </c>
      <c r="F18" s="27" t="s">
        <v>9</v>
      </c>
      <c r="G18" s="2"/>
      <c r="H18" s="2"/>
      <c r="I18" s="2"/>
      <c r="J18" s="2"/>
      <c r="K18" s="2"/>
      <c r="L18" s="2"/>
      <c r="N18" s="7"/>
      <c r="O18" s="7"/>
      <c r="P18" s="7"/>
      <c r="Q18" s="7"/>
      <c r="R18" s="7"/>
    </row>
    <row r="19" spans="1:18" x14ac:dyDescent="0.2">
      <c r="A19" s="2"/>
      <c r="B19" s="2"/>
      <c r="C19" s="15" t="s">
        <v>10</v>
      </c>
      <c r="D19" s="20" t="s">
        <v>136</v>
      </c>
      <c r="E19" s="25"/>
      <c r="F19" s="25"/>
      <c r="G19" s="2"/>
      <c r="H19" s="2"/>
      <c r="I19" s="2"/>
      <c r="J19" s="2"/>
      <c r="K19" s="2"/>
      <c r="L19" s="2"/>
      <c r="N19" s="7" t="s">
        <v>12</v>
      </c>
      <c r="O19" s="7" t="s">
        <v>13</v>
      </c>
      <c r="P19" s="7" t="s">
        <v>14</v>
      </c>
      <c r="Q19" s="7" t="s">
        <v>15</v>
      </c>
      <c r="R19" s="7" t="s">
        <v>16</v>
      </c>
    </row>
    <row r="20" spans="1:18" ht="32" x14ac:dyDescent="0.2">
      <c r="A20" s="2"/>
      <c r="B20" s="2"/>
      <c r="C20" s="15" t="s">
        <v>19</v>
      </c>
      <c r="D20" s="20" t="s">
        <v>137</v>
      </c>
      <c r="E20" s="25"/>
      <c r="F20" s="25"/>
      <c r="G20" s="2"/>
      <c r="H20" s="2"/>
      <c r="I20" s="2"/>
      <c r="J20" s="2"/>
      <c r="K20" s="2"/>
      <c r="L20" s="2"/>
      <c r="N20" s="7" t="s">
        <v>18</v>
      </c>
      <c r="O20" s="7">
        <f>COUNTIF(E19:E29, "Yes")</f>
        <v>0</v>
      </c>
      <c r="P20" s="7">
        <f>COUNTIF(E19:E29, "Somewhat")</f>
        <v>0</v>
      </c>
      <c r="Q20" s="7">
        <f>COUNTIF(E19:E29, "No")</f>
        <v>0</v>
      </c>
      <c r="R20" s="7">
        <f>COUNTIF(E19:E29, "I dont know")</f>
        <v>0</v>
      </c>
    </row>
    <row r="21" spans="1:18" x14ac:dyDescent="0.2">
      <c r="A21" s="2"/>
      <c r="B21" s="2"/>
      <c r="C21" s="15" t="s">
        <v>19</v>
      </c>
      <c r="D21" s="20" t="s">
        <v>138</v>
      </c>
      <c r="E21" s="25"/>
      <c r="F21" s="25"/>
      <c r="G21" s="2"/>
      <c r="H21" s="2"/>
      <c r="I21" s="2"/>
      <c r="J21" s="2"/>
      <c r="K21" s="2"/>
      <c r="L21" s="2"/>
      <c r="N21" s="7"/>
      <c r="O21" s="7"/>
      <c r="P21" s="7"/>
      <c r="Q21" s="7"/>
      <c r="R21" s="7"/>
    </row>
    <row r="22" spans="1:18" x14ac:dyDescent="0.2">
      <c r="A22" s="2"/>
      <c r="B22" s="2"/>
      <c r="C22" s="15" t="s">
        <v>10</v>
      </c>
      <c r="D22" s="20" t="s">
        <v>139</v>
      </c>
      <c r="E22" s="25"/>
      <c r="F22" s="25"/>
      <c r="G22" s="2"/>
      <c r="H22" s="2"/>
      <c r="I22" s="2"/>
      <c r="J22" s="2"/>
      <c r="K22" s="2"/>
      <c r="L22" s="2"/>
      <c r="N22" s="7" t="s">
        <v>22</v>
      </c>
      <c r="O22" s="7" t="s">
        <v>23</v>
      </c>
      <c r="P22" s="7" t="s">
        <v>24</v>
      </c>
      <c r="Q22" s="7" t="s">
        <v>25</v>
      </c>
      <c r="R22" s="7" t="s">
        <v>26</v>
      </c>
    </row>
    <row r="23" spans="1:18" x14ac:dyDescent="0.2">
      <c r="A23" s="2"/>
      <c r="B23" s="2"/>
      <c r="C23" s="15" t="s">
        <v>29</v>
      </c>
      <c r="D23" s="20" t="s">
        <v>140</v>
      </c>
      <c r="E23" s="25"/>
      <c r="F23" s="25"/>
      <c r="G23" s="2"/>
      <c r="H23" s="2"/>
      <c r="I23" s="2"/>
      <c r="J23" s="2"/>
      <c r="K23" s="2"/>
      <c r="L23" s="2"/>
      <c r="N23" s="7" t="s">
        <v>10</v>
      </c>
      <c r="O23" s="7">
        <f>COUNTIFS(C19:C29,"Knowledge",E19:E29,"Yes")</f>
        <v>0</v>
      </c>
      <c r="P23" s="7">
        <f>COUNTIFS(C19:C29,"Knowledge",E19:E29,"Somewhat")</f>
        <v>0</v>
      </c>
      <c r="Q23" s="7">
        <f>COUNTIFS(C19:C29,"Knowledge",E19:E29,"No")</f>
        <v>0</v>
      </c>
      <c r="R23" s="7">
        <f>COUNTIFS(C19:C29,"Knowledge",E19:E29,"I dont know")</f>
        <v>0</v>
      </c>
    </row>
    <row r="24" spans="1:18" ht="32" x14ac:dyDescent="0.2">
      <c r="A24" s="2"/>
      <c r="B24" s="2"/>
      <c r="C24" s="15" t="s">
        <v>19</v>
      </c>
      <c r="D24" s="16" t="s">
        <v>141</v>
      </c>
      <c r="E24" s="25"/>
      <c r="F24" s="25"/>
      <c r="G24" s="2"/>
      <c r="H24" s="2"/>
      <c r="I24" s="2"/>
      <c r="J24" s="2"/>
      <c r="K24" s="2"/>
      <c r="L24" s="2"/>
      <c r="N24" s="7" t="s">
        <v>19</v>
      </c>
      <c r="O24" s="7">
        <f>COUNTIFS(C19:C29,"Skill",E19:E29,"Yes")</f>
        <v>0</v>
      </c>
      <c r="P24" s="7">
        <f>COUNTIFS(C19:C29,"Skill",E19:E29,"Somewhat")</f>
        <v>0</v>
      </c>
      <c r="Q24" s="7">
        <f>COUNTIFS(C19:C29,"Skill",E19:E29,"No")</f>
        <v>0</v>
      </c>
      <c r="R24" s="7">
        <f>COUNTIFS(C19:C29,"Skill",E19:E29,"I dont know")</f>
        <v>0</v>
      </c>
    </row>
    <row r="25" spans="1:18" ht="33" customHeight="1" x14ac:dyDescent="0.2">
      <c r="A25" s="2"/>
      <c r="B25" s="2"/>
      <c r="C25" s="4"/>
      <c r="D25" s="5"/>
      <c r="E25" s="6"/>
      <c r="F25" s="2"/>
      <c r="G25" s="2"/>
      <c r="H25" s="2"/>
      <c r="I25" s="2"/>
      <c r="J25" s="2"/>
      <c r="K25" s="2"/>
      <c r="L25" s="2"/>
      <c r="N25" s="7" t="s">
        <v>29</v>
      </c>
      <c r="O25" s="7">
        <f>COUNTIFS(C19:C29,"Attitudinal",E19:E29,"Yes")</f>
        <v>0</v>
      </c>
      <c r="P25" s="7">
        <f>COUNTIFS(C19:C29,"Attitudinal",E19:E29,"Somewhat")</f>
        <v>0</v>
      </c>
      <c r="Q25" s="7">
        <f>COUNTIFS(C19:C29,"Attitudinal",E19:E29,"No")</f>
        <v>0</v>
      </c>
      <c r="R25" s="7">
        <f>COUNTIFS(C19:C29,"Attitudinal",E19:E29,"I dont know")</f>
        <v>0</v>
      </c>
    </row>
    <row r="26" spans="1:18" ht="6" customHeight="1" x14ac:dyDescent="0.2">
      <c r="A26" s="2"/>
      <c r="B26" s="2"/>
      <c r="C26" s="4"/>
      <c r="D26" s="5"/>
      <c r="E26" s="6"/>
      <c r="F26" s="2"/>
      <c r="G26" s="2"/>
      <c r="H26" s="2"/>
      <c r="I26" s="2"/>
      <c r="J26" s="2"/>
      <c r="K26" s="2"/>
      <c r="L26" s="2"/>
      <c r="N26" s="7"/>
      <c r="O26" s="7"/>
      <c r="P26" s="7"/>
      <c r="Q26" s="7"/>
      <c r="R26" s="7"/>
    </row>
    <row r="27" spans="1:18" hidden="1" x14ac:dyDescent="0.2">
      <c r="A27" s="2"/>
      <c r="B27" s="2"/>
      <c r="C27" s="4"/>
      <c r="D27" s="5"/>
      <c r="E27" s="6"/>
      <c r="F27" s="2"/>
      <c r="G27" s="2"/>
      <c r="H27" s="2"/>
      <c r="I27" s="2"/>
      <c r="J27" s="2"/>
      <c r="K27" s="2"/>
      <c r="L27" s="2"/>
      <c r="N27" s="7"/>
      <c r="O27" s="7"/>
      <c r="P27" s="7"/>
      <c r="Q27" s="7"/>
      <c r="R27" s="7"/>
    </row>
    <row r="28" spans="1:18" hidden="1" x14ac:dyDescent="0.2">
      <c r="A28" s="2"/>
      <c r="B28" s="2"/>
      <c r="C28" s="4"/>
      <c r="D28" s="5"/>
      <c r="E28" s="6"/>
      <c r="F28" s="2"/>
      <c r="G28" s="2"/>
      <c r="H28" s="2"/>
      <c r="I28" s="2"/>
      <c r="J28" s="2"/>
      <c r="K28" s="2"/>
      <c r="L28" s="2"/>
      <c r="N28" s="7"/>
      <c r="O28" s="7"/>
      <c r="P28" s="7"/>
      <c r="Q28" s="7"/>
      <c r="R28" s="7"/>
    </row>
    <row r="29" spans="1:18" hidden="1" x14ac:dyDescent="0.2">
      <c r="A29" s="2"/>
      <c r="B29" s="2"/>
      <c r="C29" s="4"/>
      <c r="D29" s="5"/>
      <c r="E29" s="6"/>
      <c r="F29" s="2"/>
      <c r="G29" s="2"/>
      <c r="H29" s="2"/>
      <c r="I29" s="2"/>
      <c r="J29" s="2"/>
      <c r="K29" s="2"/>
      <c r="L29" s="2"/>
      <c r="N29" s="7"/>
      <c r="O29" s="7"/>
      <c r="P29" s="7"/>
      <c r="Q29" s="7"/>
      <c r="R29" s="7"/>
    </row>
    <row r="30" spans="1:18" ht="2" customHeight="1" x14ac:dyDescent="0.2">
      <c r="A30" s="2"/>
      <c r="B30" s="2"/>
      <c r="C30" s="2"/>
      <c r="D30" s="2"/>
      <c r="E30" s="2"/>
      <c r="F30" s="2"/>
      <c r="G30" s="2"/>
      <c r="H30" s="2"/>
      <c r="I30" s="2"/>
      <c r="J30" s="2"/>
      <c r="K30" s="2"/>
      <c r="L30" s="2"/>
      <c r="N30" s="7"/>
      <c r="O30" s="7"/>
      <c r="P30" s="7"/>
      <c r="Q30" s="7"/>
      <c r="R30" s="7"/>
    </row>
    <row r="31" spans="1:18" x14ac:dyDescent="0.2">
      <c r="A31" s="2"/>
      <c r="B31" s="2"/>
      <c r="C31" s="2"/>
      <c r="D31" s="2"/>
      <c r="E31" s="2"/>
      <c r="F31" s="2"/>
      <c r="G31" s="2"/>
      <c r="H31" s="2"/>
      <c r="I31" s="2"/>
      <c r="J31" s="2"/>
      <c r="K31" s="2"/>
      <c r="L31" s="2"/>
      <c r="N31" s="7"/>
      <c r="O31" s="7"/>
      <c r="P31" s="7"/>
      <c r="Q31" s="7"/>
      <c r="R31" s="7"/>
    </row>
    <row r="32" spans="1:18" x14ac:dyDescent="0.2">
      <c r="A32" s="2"/>
      <c r="B32" s="2"/>
      <c r="C32" s="2"/>
      <c r="D32" s="2"/>
      <c r="E32" s="2"/>
      <c r="F32" s="2"/>
      <c r="G32" s="2"/>
      <c r="H32" s="2"/>
      <c r="I32" s="2"/>
      <c r="J32" s="2"/>
      <c r="K32" s="2"/>
      <c r="L32" s="2"/>
      <c r="N32" s="7"/>
      <c r="O32" s="7"/>
      <c r="P32" s="7"/>
      <c r="Q32" s="7"/>
      <c r="R32" s="7"/>
    </row>
    <row r="33" spans="1:18" x14ac:dyDescent="0.2">
      <c r="A33" s="2"/>
      <c r="B33" s="2"/>
      <c r="C33" s="2"/>
      <c r="D33" s="2"/>
      <c r="E33" s="2"/>
      <c r="F33" s="2"/>
      <c r="G33" s="2"/>
      <c r="H33" s="2"/>
      <c r="I33" s="2"/>
      <c r="J33" s="2"/>
      <c r="K33" s="2"/>
      <c r="L33" s="2"/>
      <c r="N33" s="7"/>
      <c r="O33" s="7"/>
      <c r="P33" s="7"/>
      <c r="Q33" s="7"/>
      <c r="R33" s="7"/>
    </row>
    <row r="34" spans="1:18" x14ac:dyDescent="0.2">
      <c r="A34" s="2"/>
      <c r="B34" s="2"/>
      <c r="C34" s="2"/>
      <c r="D34" s="2"/>
      <c r="E34" s="2"/>
      <c r="F34" s="2"/>
      <c r="G34" s="2"/>
      <c r="H34" s="2"/>
      <c r="I34" s="2"/>
      <c r="J34" s="2"/>
      <c r="K34" s="2"/>
      <c r="L34" s="2"/>
      <c r="N34" s="7"/>
      <c r="O34" s="7"/>
      <c r="P34" s="7"/>
      <c r="Q34" s="7"/>
      <c r="R34" s="7"/>
    </row>
    <row r="35" spans="1:18" x14ac:dyDescent="0.2">
      <c r="A35" s="2"/>
      <c r="B35" s="2"/>
      <c r="C35" s="2"/>
      <c r="D35" s="2"/>
      <c r="E35" s="2"/>
      <c r="F35" s="2"/>
      <c r="G35" s="2"/>
      <c r="H35" s="2"/>
      <c r="I35" s="2"/>
      <c r="J35" s="2"/>
      <c r="K35" s="2"/>
      <c r="L35" s="2"/>
      <c r="N35" s="7"/>
      <c r="O35" s="7"/>
      <c r="P35" s="7"/>
      <c r="Q35" s="7"/>
      <c r="R35" s="7"/>
    </row>
    <row r="36" spans="1:18" x14ac:dyDescent="0.2">
      <c r="A36" s="2"/>
      <c r="B36" s="2"/>
      <c r="C36" s="2"/>
      <c r="D36" s="2"/>
      <c r="E36" s="2"/>
      <c r="F36" s="2"/>
      <c r="G36" s="2"/>
      <c r="H36" s="2"/>
      <c r="I36" s="2"/>
      <c r="J36" s="2"/>
      <c r="K36" s="2"/>
      <c r="L36" s="2"/>
      <c r="N36" s="7"/>
      <c r="O36" s="7"/>
      <c r="P36" s="7"/>
      <c r="Q36" s="7"/>
      <c r="R36" s="7"/>
    </row>
    <row r="37" spans="1:18" x14ac:dyDescent="0.2">
      <c r="A37" s="2"/>
      <c r="B37" s="2"/>
      <c r="C37" s="2"/>
      <c r="D37" s="2"/>
      <c r="E37" s="2"/>
      <c r="F37" s="2"/>
      <c r="G37" s="2"/>
      <c r="H37" s="2"/>
      <c r="I37" s="2"/>
      <c r="J37" s="2"/>
      <c r="K37" s="2"/>
      <c r="L37" s="2"/>
      <c r="N37" s="7"/>
      <c r="O37" s="7"/>
      <c r="P37" s="7"/>
      <c r="Q37" s="7"/>
      <c r="R37" s="7"/>
    </row>
    <row r="38" spans="1:18" x14ac:dyDescent="0.2">
      <c r="A38" s="2"/>
      <c r="B38" s="2"/>
      <c r="C38" s="2"/>
      <c r="D38" s="2"/>
      <c r="E38" s="2"/>
      <c r="F38" s="2"/>
      <c r="G38" s="2"/>
      <c r="H38" s="2"/>
      <c r="I38" s="2"/>
      <c r="J38" s="2"/>
      <c r="K38" s="2"/>
      <c r="L38" s="2"/>
      <c r="N38" s="7"/>
      <c r="O38" s="7"/>
      <c r="P38" s="7"/>
      <c r="Q38" s="7"/>
      <c r="R38" s="7"/>
    </row>
    <row r="39" spans="1:18" x14ac:dyDescent="0.2">
      <c r="A39" s="2"/>
      <c r="B39" s="2"/>
      <c r="C39" s="2"/>
      <c r="D39" s="2"/>
      <c r="E39" s="2"/>
      <c r="F39" s="2"/>
      <c r="G39" s="2"/>
      <c r="H39" s="2"/>
      <c r="I39" s="2"/>
      <c r="J39" s="2"/>
      <c r="K39" s="2"/>
      <c r="L39" s="2"/>
      <c r="N39" s="7"/>
      <c r="O39" s="7"/>
      <c r="P39" s="7"/>
      <c r="Q39" s="7"/>
      <c r="R39" s="7"/>
    </row>
    <row r="40" spans="1:18" x14ac:dyDescent="0.2">
      <c r="A40" s="2"/>
      <c r="B40" s="2"/>
      <c r="C40" s="2"/>
      <c r="D40" s="2"/>
      <c r="E40" s="2"/>
      <c r="F40" s="2"/>
      <c r="G40" s="2"/>
      <c r="H40" s="2"/>
      <c r="I40" s="2"/>
      <c r="J40" s="2"/>
      <c r="K40" s="2"/>
      <c r="L40" s="2"/>
      <c r="N40" s="7"/>
      <c r="O40" s="7"/>
      <c r="P40" s="7"/>
      <c r="Q40" s="7"/>
      <c r="R40" s="7"/>
    </row>
    <row r="41" spans="1:18" x14ac:dyDescent="0.2">
      <c r="A41" s="2"/>
      <c r="B41" s="2"/>
      <c r="C41" s="2"/>
      <c r="D41" s="2"/>
      <c r="E41" s="2"/>
      <c r="F41" s="2"/>
      <c r="G41" s="2"/>
      <c r="H41" s="2"/>
      <c r="I41" s="2"/>
      <c r="J41" s="2"/>
      <c r="K41" s="2"/>
      <c r="L41" s="2"/>
      <c r="N41" s="7"/>
      <c r="O41" s="7"/>
      <c r="P41" s="7"/>
      <c r="Q41" s="7"/>
      <c r="R41" s="7"/>
    </row>
    <row r="42" spans="1:18" x14ac:dyDescent="0.2">
      <c r="A42" s="2"/>
      <c r="B42" s="2"/>
      <c r="C42" s="2"/>
      <c r="D42" s="2"/>
      <c r="E42" s="2"/>
      <c r="F42" s="2"/>
      <c r="G42" s="2"/>
      <c r="H42" s="2"/>
      <c r="I42" s="2"/>
      <c r="J42" s="2"/>
      <c r="K42" s="2"/>
      <c r="L42" s="2"/>
      <c r="N42" s="7"/>
      <c r="O42" s="7"/>
      <c r="P42" s="7"/>
      <c r="Q42" s="7"/>
      <c r="R42" s="7"/>
    </row>
    <row r="43" spans="1:18" ht="19" x14ac:dyDescent="0.25">
      <c r="A43" s="2"/>
      <c r="B43" s="2"/>
      <c r="C43" s="90" t="s">
        <v>34</v>
      </c>
      <c r="D43" s="91"/>
      <c r="E43" s="91"/>
      <c r="F43" s="91"/>
      <c r="G43" s="2"/>
      <c r="H43" s="2"/>
      <c r="I43" s="2"/>
      <c r="J43" s="2"/>
      <c r="K43" s="2"/>
      <c r="L43" s="2"/>
      <c r="N43" s="7"/>
      <c r="O43" s="7"/>
      <c r="P43" s="7"/>
      <c r="Q43" s="7"/>
      <c r="R43" s="7"/>
    </row>
    <row r="44" spans="1:18" ht="18" x14ac:dyDescent="0.25">
      <c r="A44" s="2"/>
      <c r="B44" s="2"/>
      <c r="C44" s="17" t="s">
        <v>6</v>
      </c>
      <c r="D44" s="17" t="s">
        <v>7</v>
      </c>
      <c r="E44" s="17" t="s">
        <v>8</v>
      </c>
      <c r="F44" s="17" t="s">
        <v>9</v>
      </c>
      <c r="G44" s="2"/>
      <c r="H44" s="2"/>
      <c r="I44" s="2"/>
      <c r="J44" s="2"/>
      <c r="K44" s="2"/>
      <c r="L44" s="2"/>
      <c r="N44" s="7" t="s">
        <v>12</v>
      </c>
      <c r="O44" s="7" t="s">
        <v>13</v>
      </c>
      <c r="P44" s="7" t="s">
        <v>14</v>
      </c>
      <c r="Q44" s="7" t="s">
        <v>15</v>
      </c>
      <c r="R44" s="7" t="s">
        <v>16</v>
      </c>
    </row>
    <row r="45" spans="1:18" ht="48" x14ac:dyDescent="0.2">
      <c r="A45" s="2"/>
      <c r="B45" s="2"/>
      <c r="C45" s="13" t="s">
        <v>10</v>
      </c>
      <c r="D45" s="20" t="s">
        <v>142</v>
      </c>
      <c r="E45" s="25"/>
      <c r="F45" s="25"/>
      <c r="G45" s="2"/>
      <c r="H45" s="2"/>
      <c r="I45" s="2"/>
      <c r="J45" s="2"/>
      <c r="K45" s="2"/>
      <c r="L45" s="2"/>
      <c r="N45" s="7" t="s">
        <v>18</v>
      </c>
      <c r="O45" s="7">
        <f>COUNTIF(E45:E57, "Yes")</f>
        <v>0</v>
      </c>
      <c r="P45" s="7">
        <f>COUNTIF(E45:E57, "Somewhat")</f>
        <v>0</v>
      </c>
      <c r="Q45" s="7">
        <f>COUNTIF(E45:E57, "No")</f>
        <v>0</v>
      </c>
      <c r="R45" s="7">
        <f>COUNTIF(E45:E57, "I dont know")</f>
        <v>0</v>
      </c>
    </row>
    <row r="46" spans="1:18" x14ac:dyDescent="0.2">
      <c r="A46" s="2"/>
      <c r="B46" s="2"/>
      <c r="C46" s="13" t="s">
        <v>10</v>
      </c>
      <c r="D46" s="22" t="s">
        <v>143</v>
      </c>
      <c r="E46" s="25"/>
      <c r="F46" s="25"/>
      <c r="G46" s="2"/>
      <c r="H46" s="2"/>
      <c r="I46" s="2"/>
      <c r="J46" s="2"/>
      <c r="K46" s="2"/>
      <c r="L46" s="2"/>
      <c r="N46" s="7"/>
      <c r="O46" s="7"/>
      <c r="P46" s="7"/>
      <c r="Q46" s="7"/>
      <c r="R46" s="7"/>
    </row>
    <row r="47" spans="1:18" x14ac:dyDescent="0.2">
      <c r="A47" s="2"/>
      <c r="B47" s="2"/>
      <c r="C47" s="13" t="s">
        <v>10</v>
      </c>
      <c r="D47" s="23" t="s">
        <v>144</v>
      </c>
      <c r="E47" s="25"/>
      <c r="F47" s="25"/>
      <c r="G47" s="2"/>
      <c r="H47" s="2"/>
      <c r="I47" s="2"/>
      <c r="J47" s="2"/>
      <c r="K47" s="2"/>
      <c r="L47" s="2"/>
      <c r="N47" s="7" t="s">
        <v>22</v>
      </c>
      <c r="O47" s="7" t="s">
        <v>23</v>
      </c>
      <c r="P47" s="7" t="s">
        <v>24</v>
      </c>
      <c r="Q47" s="7" t="s">
        <v>25</v>
      </c>
      <c r="R47" s="7" t="s">
        <v>26</v>
      </c>
    </row>
    <row r="48" spans="1:18" x14ac:dyDescent="0.2">
      <c r="A48" s="2"/>
      <c r="B48" s="2"/>
      <c r="C48" s="13" t="s">
        <v>10</v>
      </c>
      <c r="D48" s="23" t="s">
        <v>145</v>
      </c>
      <c r="E48" s="25"/>
      <c r="F48" s="25"/>
      <c r="G48" s="2"/>
      <c r="H48" s="2"/>
      <c r="I48" s="2"/>
      <c r="J48" s="2"/>
      <c r="K48" s="2"/>
      <c r="L48" s="2"/>
      <c r="N48" s="7" t="s">
        <v>10</v>
      </c>
      <c r="O48" s="7">
        <f>COUNTIFS(C45:C57,"Knowledge",E45:E57,"Yes")</f>
        <v>0</v>
      </c>
      <c r="P48" s="7">
        <f>COUNTIFS(C45:C57,"Knowledge",E45:E57,"Somewhat")</f>
        <v>0</v>
      </c>
      <c r="Q48" s="7">
        <f>COUNTIFS(C45:C57,"Knowledge",E45:E57,"No")</f>
        <v>0</v>
      </c>
      <c r="R48" s="7">
        <f>COUNTIFS(C45:C57,"Knowledge",E45:E57,"I dont know")</f>
        <v>0</v>
      </c>
    </row>
    <row r="49" spans="1:18" x14ac:dyDescent="0.2">
      <c r="A49" s="2"/>
      <c r="B49" s="2"/>
      <c r="C49" s="13" t="s">
        <v>19</v>
      </c>
      <c r="D49" s="23" t="s">
        <v>146</v>
      </c>
      <c r="E49" s="25"/>
      <c r="F49" s="25"/>
      <c r="G49" s="2"/>
      <c r="H49" s="2"/>
      <c r="I49" s="2"/>
      <c r="J49" s="2"/>
      <c r="K49" s="2"/>
      <c r="L49" s="2"/>
      <c r="N49" s="7" t="s">
        <v>19</v>
      </c>
      <c r="O49" s="7">
        <f>COUNTIFS(C45:C57,"Skill",E45:E57,"Yes")</f>
        <v>0</v>
      </c>
      <c r="P49" s="7">
        <f>COUNTIFS(C45:C57,"Skill",E45:E57,"Somewhat")</f>
        <v>0</v>
      </c>
      <c r="Q49" s="7">
        <f>COUNTIFS(C45:C57,"Skill",E45:E57,"No")</f>
        <v>0</v>
      </c>
      <c r="R49" s="7">
        <f>COUNTIFS(C45:C57,"Skill",E45:E57,"I dont know")</f>
        <v>0</v>
      </c>
    </row>
    <row r="50" spans="1:18" x14ac:dyDescent="0.2">
      <c r="A50" s="2"/>
      <c r="B50" s="2"/>
      <c r="C50" s="13" t="s">
        <v>19</v>
      </c>
      <c r="D50" s="23" t="s">
        <v>147</v>
      </c>
      <c r="E50" s="25"/>
      <c r="F50" s="25"/>
      <c r="G50" s="2"/>
      <c r="H50" s="2"/>
      <c r="I50" s="2"/>
      <c r="J50" s="2"/>
      <c r="K50" s="2"/>
      <c r="L50" s="2"/>
      <c r="N50" s="7"/>
      <c r="O50" s="7"/>
      <c r="P50" s="7"/>
      <c r="Q50" s="7"/>
      <c r="R50" s="7"/>
    </row>
    <row r="51" spans="1:18" x14ac:dyDescent="0.2">
      <c r="A51" s="2"/>
      <c r="B51" s="2"/>
      <c r="C51" s="18" t="s">
        <v>19</v>
      </c>
      <c r="D51" s="24" t="s">
        <v>148</v>
      </c>
      <c r="E51" s="26"/>
      <c r="F51" s="26"/>
      <c r="G51" s="2"/>
      <c r="H51" s="2"/>
      <c r="I51" s="2"/>
      <c r="J51" s="2"/>
      <c r="K51" s="2"/>
      <c r="L51" s="2"/>
      <c r="N51" s="7"/>
      <c r="O51" s="7"/>
      <c r="P51" s="7"/>
      <c r="Q51" s="7"/>
      <c r="R51" s="7"/>
    </row>
    <row r="52" spans="1:18" x14ac:dyDescent="0.2">
      <c r="A52" s="2"/>
      <c r="B52" s="2"/>
      <c r="C52" s="13" t="s">
        <v>10</v>
      </c>
      <c r="D52" s="23" t="s">
        <v>149</v>
      </c>
      <c r="E52" s="25"/>
      <c r="F52" s="25"/>
      <c r="G52" s="2"/>
      <c r="H52" s="2"/>
      <c r="I52" s="2"/>
      <c r="J52" s="2"/>
      <c r="K52" s="2"/>
      <c r="L52" s="2"/>
      <c r="N52" s="7"/>
      <c r="O52" s="7"/>
      <c r="P52" s="7"/>
      <c r="Q52" s="7"/>
      <c r="R52" s="7"/>
    </row>
    <row r="53" spans="1:18" ht="32" x14ac:dyDescent="0.2">
      <c r="A53" s="2"/>
      <c r="B53" s="2"/>
      <c r="C53" s="13" t="s">
        <v>19</v>
      </c>
      <c r="D53" s="23" t="s">
        <v>150</v>
      </c>
      <c r="E53" s="25"/>
      <c r="F53" s="25"/>
      <c r="G53" s="2"/>
      <c r="H53" s="2"/>
      <c r="I53" s="2"/>
      <c r="J53" s="2"/>
      <c r="K53" s="2"/>
      <c r="L53" s="2"/>
    </row>
    <row r="54" spans="1:18" ht="22.25" customHeight="1" x14ac:dyDescent="0.2">
      <c r="A54" s="2"/>
      <c r="B54" s="2"/>
      <c r="C54" s="13" t="s">
        <v>19</v>
      </c>
      <c r="D54" s="23" t="s">
        <v>151</v>
      </c>
      <c r="E54" s="25"/>
      <c r="F54" s="25"/>
      <c r="G54" s="2"/>
      <c r="H54" s="2"/>
      <c r="I54" s="2"/>
      <c r="J54" s="2"/>
      <c r="K54" s="2"/>
      <c r="L54" s="2"/>
    </row>
    <row r="55" spans="1:18" ht="33" customHeight="1" x14ac:dyDescent="0.2">
      <c r="A55" s="2"/>
      <c r="B55" s="2"/>
      <c r="C55" s="78" t="s">
        <v>10</v>
      </c>
      <c r="D55" s="79" t="s">
        <v>152</v>
      </c>
      <c r="E55" s="52"/>
      <c r="F55" s="52"/>
      <c r="G55" s="2"/>
      <c r="H55" s="2"/>
      <c r="I55" s="2"/>
      <c r="J55" s="2"/>
      <c r="K55" s="2"/>
      <c r="L55" s="2"/>
    </row>
    <row r="56" spans="1:18" x14ac:dyDescent="0.2">
      <c r="A56" s="2"/>
      <c r="B56" s="2"/>
      <c r="C56" s="18" t="s">
        <v>10</v>
      </c>
      <c r="D56" s="44" t="s">
        <v>153</v>
      </c>
      <c r="E56" s="26"/>
      <c r="F56" s="26"/>
      <c r="G56" s="2"/>
      <c r="H56" s="2"/>
      <c r="I56" s="2"/>
      <c r="J56" s="2"/>
      <c r="K56" s="2"/>
      <c r="L56" s="2"/>
    </row>
    <row r="57" spans="1:18" x14ac:dyDescent="0.2">
      <c r="A57" s="2"/>
      <c r="B57" s="2"/>
      <c r="C57" s="8"/>
      <c r="D57" s="5"/>
      <c r="E57" s="6"/>
      <c r="F57" s="2"/>
      <c r="G57" s="2"/>
      <c r="H57" s="2"/>
      <c r="I57" s="2"/>
      <c r="J57" s="2"/>
      <c r="K57" s="2"/>
      <c r="L57" s="2"/>
    </row>
    <row r="58" spans="1:18" x14ac:dyDescent="0.2">
      <c r="A58" s="2"/>
      <c r="B58" s="2"/>
      <c r="C58" s="2"/>
      <c r="D58" s="2"/>
      <c r="E58" s="2"/>
      <c r="F58" s="2"/>
      <c r="G58" s="2"/>
      <c r="H58" s="2"/>
      <c r="I58" s="2"/>
      <c r="J58" s="2"/>
      <c r="K58" s="2"/>
      <c r="L58" s="2"/>
    </row>
    <row r="59" spans="1:18" x14ac:dyDescent="0.2">
      <c r="A59" s="2"/>
      <c r="B59" s="2"/>
      <c r="C59" s="2"/>
      <c r="D59" s="2"/>
      <c r="E59" s="2"/>
      <c r="F59" s="2"/>
      <c r="G59" s="2"/>
      <c r="H59" s="2"/>
      <c r="I59" s="2"/>
      <c r="J59" s="2"/>
      <c r="K59" s="2"/>
      <c r="L59" s="2"/>
    </row>
    <row r="60" spans="1:18" x14ac:dyDescent="0.2">
      <c r="A60" s="2"/>
      <c r="B60" s="2"/>
      <c r="C60" s="2"/>
      <c r="D60" s="2"/>
      <c r="E60" s="2"/>
      <c r="F60" s="2"/>
      <c r="G60" s="2"/>
      <c r="H60" s="2"/>
      <c r="I60" s="2"/>
      <c r="J60" s="2"/>
      <c r="K60" s="2"/>
      <c r="L60" s="2"/>
    </row>
    <row r="61" spans="1:18" x14ac:dyDescent="0.2">
      <c r="A61" s="2"/>
      <c r="B61" s="2"/>
      <c r="C61" s="2"/>
      <c r="D61" s="2"/>
      <c r="E61" s="2"/>
      <c r="F61" s="2"/>
      <c r="G61" s="2"/>
      <c r="H61" s="2"/>
      <c r="I61" s="2"/>
      <c r="J61" s="2"/>
      <c r="K61" s="2"/>
      <c r="L61" s="2"/>
    </row>
    <row r="62" spans="1:18" x14ac:dyDescent="0.2">
      <c r="A62" s="2"/>
      <c r="B62" s="2"/>
      <c r="C62" s="2"/>
      <c r="D62" s="2"/>
      <c r="E62" s="2"/>
      <c r="F62" s="2"/>
      <c r="G62" s="2"/>
      <c r="H62" s="2"/>
      <c r="I62" s="2"/>
      <c r="J62" s="2"/>
      <c r="K62" s="2"/>
      <c r="L62" s="2"/>
    </row>
    <row r="63" spans="1:18" x14ac:dyDescent="0.2">
      <c r="A63" s="2"/>
      <c r="B63" s="2"/>
      <c r="C63" s="2"/>
      <c r="D63" s="2"/>
      <c r="E63" s="2"/>
      <c r="F63" s="2"/>
      <c r="G63" s="2"/>
      <c r="H63" s="2"/>
      <c r="I63" s="2"/>
      <c r="J63" s="2"/>
      <c r="K63" s="2"/>
      <c r="L63" s="2"/>
    </row>
    <row r="64" spans="1:18" x14ac:dyDescent="0.2">
      <c r="A64" s="2"/>
      <c r="B64" s="2"/>
      <c r="C64" s="2"/>
      <c r="D64" s="2"/>
      <c r="E64" s="2"/>
      <c r="F64" s="2"/>
      <c r="G64" s="2"/>
      <c r="H64" s="2"/>
      <c r="I64" s="2"/>
      <c r="J64" s="2"/>
      <c r="K64" s="2"/>
      <c r="L64" s="2"/>
    </row>
    <row r="65" spans="1:12" x14ac:dyDescent="0.2">
      <c r="A65" s="2"/>
      <c r="B65" s="2"/>
      <c r="C65" s="2"/>
      <c r="D65" s="2"/>
      <c r="E65" s="2"/>
      <c r="F65" s="2"/>
      <c r="G65" s="2"/>
      <c r="H65" s="2"/>
      <c r="I65" s="2"/>
      <c r="J65" s="2"/>
      <c r="K65" s="2"/>
      <c r="L65" s="2"/>
    </row>
    <row r="66" spans="1:12" x14ac:dyDescent="0.2">
      <c r="A66" s="2"/>
      <c r="B66" s="2"/>
      <c r="C66" s="2"/>
      <c r="D66" s="2"/>
      <c r="E66" s="2"/>
      <c r="F66" s="2"/>
      <c r="G66" s="2"/>
      <c r="H66" s="2"/>
      <c r="I66" s="2"/>
      <c r="J66" s="2"/>
      <c r="K66" s="2"/>
      <c r="L66" s="2"/>
    </row>
    <row r="67" spans="1:12" x14ac:dyDescent="0.2">
      <c r="A67" s="2"/>
      <c r="B67" s="2"/>
      <c r="C67" s="2"/>
      <c r="D67" s="2"/>
      <c r="E67" s="2"/>
      <c r="F67" s="2"/>
      <c r="G67" s="2"/>
      <c r="H67" s="2"/>
      <c r="I67" s="2"/>
      <c r="J67" s="2"/>
      <c r="K67" s="2"/>
      <c r="L67" s="2"/>
    </row>
    <row r="68" spans="1:12" x14ac:dyDescent="0.2">
      <c r="A68" s="2"/>
      <c r="B68" s="2"/>
      <c r="C68" s="2"/>
      <c r="D68" s="2"/>
      <c r="E68" s="2"/>
      <c r="F68" s="2"/>
      <c r="G68" s="2"/>
      <c r="H68" s="2"/>
      <c r="I68" s="2"/>
      <c r="J68" s="2"/>
      <c r="K68" s="2"/>
      <c r="L68" s="2"/>
    </row>
    <row r="69" spans="1:12" x14ac:dyDescent="0.2">
      <c r="A69" s="2"/>
      <c r="B69" s="2"/>
      <c r="C69" s="2"/>
      <c r="D69" s="2"/>
      <c r="E69" s="2"/>
      <c r="F69" s="2"/>
      <c r="G69" s="2"/>
      <c r="H69" s="2"/>
      <c r="I69" s="2"/>
      <c r="J69" s="2"/>
      <c r="K69" s="2"/>
      <c r="L69" s="2"/>
    </row>
    <row r="70" spans="1:12" x14ac:dyDescent="0.2">
      <c r="A70" s="2"/>
      <c r="B70" s="2"/>
      <c r="C70" s="2"/>
      <c r="D70" s="2"/>
      <c r="E70" s="2"/>
      <c r="F70" s="2"/>
      <c r="G70" s="2"/>
      <c r="H70" s="2"/>
      <c r="I70" s="2"/>
      <c r="J70" s="2"/>
      <c r="K70" s="2"/>
      <c r="L70" s="2"/>
    </row>
    <row r="71" spans="1:12" x14ac:dyDescent="0.2">
      <c r="A71" s="2"/>
      <c r="B71" s="2"/>
      <c r="C71" s="2"/>
      <c r="D71" s="2"/>
      <c r="E71" s="2"/>
      <c r="F71" s="2"/>
      <c r="G71" s="2"/>
      <c r="H71" s="2"/>
      <c r="I71" s="2"/>
      <c r="J71" s="2"/>
      <c r="K71" s="2"/>
      <c r="L71" s="2"/>
    </row>
    <row r="72" spans="1:12" x14ac:dyDescent="0.2">
      <c r="A72" s="2"/>
      <c r="B72" s="2"/>
      <c r="C72" s="2"/>
      <c r="D72" s="2"/>
      <c r="E72" s="2"/>
      <c r="F72" s="2"/>
      <c r="G72" s="2"/>
      <c r="H72" s="2"/>
      <c r="I72" s="2"/>
      <c r="J72" s="2"/>
      <c r="K72" s="2"/>
      <c r="L72" s="2"/>
    </row>
    <row r="73" spans="1:12" x14ac:dyDescent="0.2">
      <c r="A73" s="2"/>
      <c r="B73" s="2"/>
      <c r="C73" s="2"/>
      <c r="D73" s="2"/>
      <c r="E73" s="2"/>
      <c r="F73" s="2"/>
      <c r="G73" s="2"/>
      <c r="H73" s="2"/>
      <c r="I73" s="2"/>
      <c r="J73" s="2"/>
      <c r="K73" s="2"/>
      <c r="L73" s="2"/>
    </row>
    <row r="74" spans="1:12" x14ac:dyDescent="0.2">
      <c r="A74" s="2"/>
      <c r="B74" s="2"/>
      <c r="C74" s="2"/>
      <c r="D74" s="2"/>
      <c r="E74" s="2"/>
      <c r="F74" s="2"/>
      <c r="G74" s="2"/>
      <c r="H74" s="2"/>
      <c r="I74" s="2"/>
      <c r="J74" s="2"/>
      <c r="K74" s="2"/>
      <c r="L74" s="2"/>
    </row>
    <row r="75" spans="1:12" x14ac:dyDescent="0.2">
      <c r="A75" s="2"/>
      <c r="B75" s="2"/>
      <c r="C75" s="2"/>
      <c r="D75" s="2"/>
      <c r="E75" s="2"/>
      <c r="F75" s="2"/>
      <c r="G75" s="2"/>
      <c r="H75" s="2"/>
      <c r="I75" s="2"/>
      <c r="J75" s="2"/>
      <c r="K75" s="2"/>
      <c r="L75" s="2"/>
    </row>
    <row r="76" spans="1:12" x14ac:dyDescent="0.2">
      <c r="A76" s="2"/>
      <c r="B76" s="2"/>
      <c r="C76" s="2"/>
      <c r="D76" s="2"/>
      <c r="E76" s="2"/>
      <c r="F76" s="2"/>
      <c r="G76" s="2"/>
      <c r="H76" s="2"/>
      <c r="I76" s="2"/>
      <c r="J76" s="2"/>
      <c r="K76" s="2"/>
      <c r="L76" s="2"/>
    </row>
    <row r="77" spans="1:12" x14ac:dyDescent="0.2">
      <c r="A77" s="2"/>
      <c r="B77" s="2"/>
      <c r="C77" s="2"/>
      <c r="D77" s="2"/>
      <c r="E77" s="2"/>
      <c r="F77" s="2"/>
      <c r="G77" s="2"/>
      <c r="H77" s="2"/>
      <c r="I77" s="2"/>
      <c r="J77" s="2"/>
      <c r="K77" s="2"/>
      <c r="L77" s="2"/>
    </row>
    <row r="78" spans="1:12" x14ac:dyDescent="0.2">
      <c r="A78" s="2"/>
      <c r="B78" s="2"/>
      <c r="C78" s="2"/>
      <c r="D78" s="2"/>
      <c r="E78" s="2"/>
      <c r="F78" s="2"/>
      <c r="G78" s="2"/>
      <c r="H78" s="2"/>
      <c r="I78" s="2"/>
      <c r="J78" s="2"/>
      <c r="K78" s="2"/>
      <c r="L78" s="2"/>
    </row>
    <row r="79" spans="1:12" x14ac:dyDescent="0.2">
      <c r="A79" s="2"/>
      <c r="B79" s="2"/>
      <c r="C79" s="2"/>
      <c r="D79" s="2"/>
      <c r="E79" s="2"/>
      <c r="F79" s="2"/>
      <c r="G79" s="2"/>
      <c r="H79" s="2"/>
      <c r="I79" s="2"/>
      <c r="J79" s="2"/>
      <c r="K79" s="2"/>
      <c r="L79" s="2"/>
    </row>
    <row r="80" spans="1:12" x14ac:dyDescent="0.2">
      <c r="A80" s="2"/>
      <c r="B80" s="2"/>
      <c r="C80" s="2"/>
      <c r="D80" s="2"/>
      <c r="E80" s="2"/>
      <c r="F80" s="2"/>
      <c r="G80" s="2"/>
      <c r="H80" s="2"/>
      <c r="I80" s="2"/>
      <c r="J80" s="2"/>
      <c r="K80" s="2"/>
      <c r="L80" s="2"/>
    </row>
    <row r="81" spans="1:12" x14ac:dyDescent="0.2">
      <c r="A81" s="2"/>
      <c r="B81" s="2"/>
      <c r="C81" s="2"/>
      <c r="D81" s="2"/>
      <c r="E81" s="2"/>
      <c r="F81" s="2"/>
      <c r="G81" s="2"/>
      <c r="H81" s="2"/>
      <c r="I81" s="2"/>
      <c r="J81" s="2"/>
      <c r="K81" s="2"/>
      <c r="L81" s="2"/>
    </row>
    <row r="82" spans="1:12" x14ac:dyDescent="0.2">
      <c r="A82" s="2"/>
      <c r="B82" s="2"/>
      <c r="C82" s="2"/>
      <c r="D82" s="2"/>
      <c r="E82" s="2"/>
      <c r="F82" s="2"/>
      <c r="G82" s="2"/>
      <c r="H82" s="2"/>
      <c r="I82" s="2"/>
      <c r="J82" s="2"/>
      <c r="K82" s="2"/>
      <c r="L82" s="2"/>
    </row>
    <row r="83" spans="1:12" x14ac:dyDescent="0.2">
      <c r="A83" s="2"/>
      <c r="B83" s="2"/>
      <c r="C83" s="2"/>
      <c r="D83" s="2"/>
      <c r="E83" s="2"/>
      <c r="F83" s="2"/>
      <c r="G83" s="2"/>
      <c r="H83" s="2"/>
      <c r="I83" s="2"/>
      <c r="J83" s="2"/>
      <c r="K83" s="2"/>
      <c r="L83" s="2"/>
    </row>
    <row r="84" spans="1:12" x14ac:dyDescent="0.2">
      <c r="A84" s="2"/>
      <c r="B84" s="2"/>
      <c r="C84" s="2"/>
      <c r="D84" s="2"/>
      <c r="E84" s="2"/>
      <c r="F84" s="2"/>
      <c r="G84" s="2"/>
      <c r="H84" s="2"/>
      <c r="I84" s="2"/>
      <c r="J84" s="2"/>
      <c r="K84" s="2"/>
      <c r="L84" s="2"/>
    </row>
    <row r="85" spans="1:12" x14ac:dyDescent="0.2">
      <c r="A85" s="2"/>
      <c r="B85" s="2"/>
      <c r="C85" s="2"/>
      <c r="D85" s="2"/>
      <c r="E85" s="2"/>
      <c r="F85" s="2"/>
      <c r="G85" s="2"/>
      <c r="H85" s="2"/>
      <c r="I85" s="2"/>
      <c r="J85" s="2"/>
      <c r="K85" s="2"/>
      <c r="L85" s="2"/>
    </row>
    <row r="86" spans="1:12" x14ac:dyDescent="0.2">
      <c r="A86" s="2"/>
      <c r="B86" s="2"/>
      <c r="C86" s="2"/>
      <c r="D86" s="2"/>
      <c r="E86" s="2"/>
      <c r="F86" s="2"/>
      <c r="G86" s="2"/>
      <c r="H86" s="2"/>
      <c r="I86" s="2"/>
      <c r="J86" s="2"/>
      <c r="K86" s="2"/>
      <c r="L86" s="2"/>
    </row>
    <row r="87" spans="1:12" x14ac:dyDescent="0.2">
      <c r="A87" s="2"/>
      <c r="B87" s="2"/>
      <c r="C87" s="2"/>
      <c r="D87" s="2"/>
      <c r="E87" s="2"/>
      <c r="F87" s="2"/>
      <c r="G87" s="2"/>
      <c r="H87" s="2"/>
      <c r="I87" s="2"/>
      <c r="J87" s="2"/>
      <c r="K87" s="2"/>
      <c r="L87" s="2"/>
    </row>
    <row r="88" spans="1:12" x14ac:dyDescent="0.2">
      <c r="A88" s="2"/>
      <c r="B88" s="2"/>
      <c r="C88" s="2"/>
      <c r="D88" s="2"/>
      <c r="E88" s="2"/>
      <c r="F88" s="2"/>
      <c r="G88" s="2"/>
      <c r="H88" s="2"/>
      <c r="I88" s="2"/>
      <c r="J88" s="2"/>
      <c r="K88" s="2"/>
      <c r="L88" s="2"/>
    </row>
    <row r="89" spans="1:12" x14ac:dyDescent="0.2">
      <c r="A89" s="2"/>
      <c r="B89" s="2"/>
      <c r="C89" s="2"/>
      <c r="D89" s="2"/>
      <c r="E89" s="2"/>
      <c r="F89" s="2"/>
      <c r="G89" s="2"/>
      <c r="H89" s="2"/>
      <c r="I89" s="2"/>
      <c r="J89" s="2"/>
      <c r="K89" s="2"/>
      <c r="L89" s="2"/>
    </row>
    <row r="90" spans="1:12" x14ac:dyDescent="0.2">
      <c r="A90" s="2"/>
      <c r="B90" s="2"/>
      <c r="C90" s="2"/>
      <c r="D90" s="2"/>
      <c r="E90" s="2"/>
      <c r="F90" s="2"/>
      <c r="G90" s="2"/>
      <c r="H90" s="2"/>
      <c r="I90" s="2"/>
      <c r="J90" s="2"/>
      <c r="K90" s="2"/>
      <c r="L90" s="2"/>
    </row>
    <row r="91" spans="1:12" x14ac:dyDescent="0.2">
      <c r="A91" s="2"/>
      <c r="B91" s="2"/>
      <c r="C91" s="2"/>
      <c r="D91" s="2"/>
      <c r="E91" s="2"/>
      <c r="F91" s="2"/>
      <c r="G91" s="2"/>
      <c r="H91" s="2"/>
      <c r="I91" s="2"/>
      <c r="J91" s="2"/>
      <c r="K91" s="2"/>
      <c r="L91" s="2"/>
    </row>
    <row r="92" spans="1:12" x14ac:dyDescent="0.2">
      <c r="A92" s="2"/>
      <c r="B92" s="2"/>
      <c r="C92" s="2"/>
      <c r="D92" s="2"/>
      <c r="E92" s="2"/>
      <c r="F92" s="2"/>
      <c r="G92" s="2"/>
      <c r="H92" s="2"/>
      <c r="I92" s="2"/>
      <c r="J92" s="2"/>
      <c r="K92" s="2"/>
      <c r="L92" s="2"/>
    </row>
    <row r="93" spans="1:12" x14ac:dyDescent="0.2">
      <c r="A93" s="2"/>
      <c r="B93" s="2"/>
      <c r="C93" s="2"/>
      <c r="D93" s="2"/>
      <c r="E93" s="2"/>
      <c r="F93" s="2"/>
      <c r="G93" s="2"/>
      <c r="H93" s="2"/>
      <c r="I93" s="2"/>
      <c r="J93" s="2"/>
      <c r="K93" s="2"/>
      <c r="L93" s="2"/>
    </row>
    <row r="94" spans="1:12" x14ac:dyDescent="0.2">
      <c r="A94" s="2"/>
      <c r="B94" s="2"/>
      <c r="C94" s="2"/>
      <c r="D94" s="2"/>
      <c r="E94" s="2"/>
      <c r="F94" s="2"/>
      <c r="G94" s="2"/>
      <c r="H94" s="2"/>
      <c r="I94" s="2"/>
      <c r="J94" s="2"/>
      <c r="K94" s="2"/>
      <c r="L94" s="2"/>
    </row>
    <row r="95" spans="1:12" x14ac:dyDescent="0.2">
      <c r="A95" s="2"/>
      <c r="B95" s="2"/>
      <c r="C95" s="2"/>
      <c r="D95" s="2"/>
      <c r="E95" s="2"/>
      <c r="F95" s="2"/>
      <c r="G95" s="2"/>
      <c r="H95" s="2"/>
      <c r="I95" s="2"/>
      <c r="J95" s="2"/>
      <c r="K95" s="2"/>
      <c r="L95" s="2"/>
    </row>
    <row r="96" spans="1:12" x14ac:dyDescent="0.2">
      <c r="A96" s="2"/>
      <c r="B96" s="2"/>
      <c r="C96" s="2"/>
      <c r="D96" s="2"/>
      <c r="E96" s="2"/>
      <c r="F96" s="2"/>
      <c r="G96" s="2"/>
      <c r="H96" s="2"/>
      <c r="I96" s="2"/>
      <c r="J96" s="2"/>
      <c r="K96" s="2"/>
      <c r="L96" s="2"/>
    </row>
    <row r="97" spans="1:12" x14ac:dyDescent="0.2">
      <c r="A97" s="2"/>
      <c r="B97" s="2"/>
      <c r="C97" s="2"/>
      <c r="D97" s="2"/>
      <c r="E97" s="2"/>
      <c r="F97" s="2"/>
      <c r="G97" s="2"/>
      <c r="H97" s="2"/>
      <c r="I97" s="2"/>
      <c r="J97" s="2"/>
      <c r="K97" s="2"/>
      <c r="L97" s="2"/>
    </row>
    <row r="98" spans="1:12" x14ac:dyDescent="0.2">
      <c r="A98" s="2"/>
      <c r="B98" s="2"/>
      <c r="C98" s="2"/>
      <c r="D98" s="2"/>
      <c r="E98" s="2"/>
      <c r="F98" s="2"/>
      <c r="G98" s="2"/>
      <c r="H98" s="2"/>
      <c r="I98" s="2"/>
      <c r="J98" s="2"/>
      <c r="K98" s="2"/>
      <c r="L98" s="2"/>
    </row>
    <row r="99" spans="1:12" x14ac:dyDescent="0.2">
      <c r="A99" s="2"/>
      <c r="B99" s="2"/>
      <c r="C99" s="2"/>
      <c r="D99" s="2"/>
      <c r="E99" s="2"/>
      <c r="F99" s="2"/>
      <c r="G99" s="2"/>
      <c r="H99" s="2"/>
      <c r="I99" s="2"/>
      <c r="J99" s="2"/>
      <c r="K99" s="2"/>
      <c r="L99" s="2"/>
    </row>
    <row r="100" spans="1:12" x14ac:dyDescent="0.2">
      <c r="A100" s="2"/>
      <c r="B100" s="2"/>
      <c r="C100" s="2"/>
      <c r="D100" s="2"/>
      <c r="E100" s="2"/>
      <c r="F100" s="2"/>
      <c r="G100" s="2"/>
      <c r="H100" s="2"/>
      <c r="I100" s="2"/>
      <c r="J100" s="2"/>
      <c r="K100" s="2"/>
      <c r="L100" s="2"/>
    </row>
    <row r="101" spans="1:12" x14ac:dyDescent="0.2">
      <c r="A101" s="2"/>
      <c r="B101" s="2"/>
      <c r="C101" s="2"/>
      <c r="D101" s="2"/>
      <c r="E101" s="2"/>
      <c r="F101" s="2"/>
      <c r="G101" s="2"/>
      <c r="H101" s="2"/>
      <c r="I101" s="2"/>
      <c r="J101" s="2"/>
      <c r="K101" s="2"/>
      <c r="L101" s="2"/>
    </row>
    <row r="102" spans="1:12" x14ac:dyDescent="0.2">
      <c r="A102" s="2"/>
      <c r="B102" s="2"/>
      <c r="C102" s="2"/>
      <c r="D102" s="2"/>
      <c r="E102" s="2"/>
      <c r="F102" s="2"/>
      <c r="G102" s="2"/>
      <c r="H102" s="2"/>
      <c r="I102" s="2"/>
      <c r="J102" s="2"/>
      <c r="K102" s="2"/>
      <c r="L102" s="2"/>
    </row>
    <row r="103" spans="1:12" x14ac:dyDescent="0.2">
      <c r="A103" s="2"/>
      <c r="B103" s="2"/>
      <c r="C103" s="2"/>
      <c r="D103" s="2"/>
      <c r="E103" s="2"/>
      <c r="F103" s="2"/>
      <c r="G103" s="2"/>
      <c r="H103" s="2"/>
      <c r="I103" s="2"/>
      <c r="J103" s="2"/>
      <c r="K103" s="2"/>
      <c r="L103" s="2"/>
    </row>
    <row r="104" spans="1:12" x14ac:dyDescent="0.2">
      <c r="A104" s="2"/>
      <c r="B104" s="2"/>
      <c r="C104" s="2"/>
      <c r="D104" s="2"/>
      <c r="E104" s="2"/>
      <c r="F104" s="2"/>
      <c r="G104" s="2"/>
      <c r="H104" s="2"/>
      <c r="I104" s="2"/>
      <c r="J104" s="2"/>
      <c r="K104" s="2"/>
      <c r="L104" s="2"/>
    </row>
    <row r="105" spans="1:12" x14ac:dyDescent="0.2">
      <c r="A105" s="2"/>
      <c r="B105" s="2"/>
      <c r="C105" s="2"/>
      <c r="D105" s="2"/>
      <c r="E105" s="2"/>
      <c r="F105" s="2"/>
      <c r="G105" s="2"/>
      <c r="H105" s="2"/>
      <c r="I105" s="2"/>
      <c r="J105" s="2"/>
      <c r="K105" s="2"/>
      <c r="L105" s="2"/>
    </row>
    <row r="106" spans="1:12" x14ac:dyDescent="0.2">
      <c r="A106" s="2"/>
      <c r="B106" s="2"/>
      <c r="C106" s="2"/>
      <c r="D106" s="2"/>
      <c r="E106" s="2"/>
      <c r="F106" s="2"/>
      <c r="G106" s="2"/>
      <c r="H106" s="2"/>
      <c r="I106" s="2"/>
      <c r="J106" s="2"/>
      <c r="K106" s="2"/>
      <c r="L106" s="2"/>
    </row>
    <row r="107" spans="1:12" x14ac:dyDescent="0.2">
      <c r="A107" s="2"/>
      <c r="B107" s="2"/>
      <c r="C107" s="2"/>
      <c r="D107" s="2"/>
      <c r="E107" s="2"/>
      <c r="F107" s="2"/>
      <c r="G107" s="2"/>
      <c r="H107" s="2"/>
      <c r="I107" s="2"/>
      <c r="J107" s="2"/>
      <c r="K107" s="2"/>
      <c r="L107" s="2"/>
    </row>
    <row r="108" spans="1:12" x14ac:dyDescent="0.2">
      <c r="A108" s="2"/>
      <c r="B108" s="2"/>
      <c r="C108" s="2"/>
      <c r="D108" s="2"/>
      <c r="E108" s="2"/>
      <c r="F108" s="2"/>
      <c r="G108" s="2"/>
      <c r="H108" s="2"/>
      <c r="I108" s="2"/>
      <c r="J108" s="2"/>
      <c r="K108" s="2"/>
      <c r="L108" s="2"/>
    </row>
  </sheetData>
  <sheetProtection sheet="1" objects="1" scenarios="1" selectLockedCells="1"/>
  <mergeCells count="3">
    <mergeCell ref="C8:D8"/>
    <mergeCell ref="C17:F17"/>
    <mergeCell ref="C43:F43"/>
  </mergeCells>
  <conditionalFormatting sqref="E19:E29">
    <cfRule type="containsText" dxfId="15" priority="5" operator="containsText" text="I dont know">
      <formula>NOT(ISERROR(SEARCH("I dont know",E19)))</formula>
    </cfRule>
    <cfRule type="containsText" dxfId="14" priority="6" operator="containsText" text="Somewhat">
      <formula>NOT(ISERROR(SEARCH("Somewhat",E19)))</formula>
    </cfRule>
    <cfRule type="containsText" dxfId="13" priority="7" operator="containsText" text="No">
      <formula>NOT(ISERROR(SEARCH("No",E19)))</formula>
    </cfRule>
    <cfRule type="containsText" dxfId="12" priority="8" operator="containsText" text="Yes">
      <formula>NOT(ISERROR(SEARCH("Yes",E19)))</formula>
    </cfRule>
  </conditionalFormatting>
  <conditionalFormatting sqref="E45:E57">
    <cfRule type="containsText" dxfId="11" priority="1" operator="containsText" text="I dont know">
      <formula>NOT(ISERROR(SEARCH("I dont know",E45)))</formula>
    </cfRule>
    <cfRule type="containsText" dxfId="10" priority="2" operator="containsText" text="Somewhat">
      <formula>NOT(ISERROR(SEARCH("Somewhat",E45)))</formula>
    </cfRule>
    <cfRule type="containsText" dxfId="9" priority="3" operator="containsText" text="No">
      <formula>NOT(ISERROR(SEARCH("No",E45)))</formula>
    </cfRule>
    <cfRule type="containsText" dxfId="8" priority="4" operator="containsText" text="Yes">
      <formula>NOT(ISERROR(SEARCH("Yes",E45)))</formula>
    </cfRule>
  </conditionalFormatting>
  <dataValidations count="1">
    <dataValidation type="list" allowBlank="1" showInputMessage="1" showErrorMessage="1" sqref="E19:E29 E45:E56" xr:uid="{E7E8E006-D7D4-DA45-A4C3-E907E4D7188B}">
      <formula1>"Yes, Somewhat, No, I dont know"</formula1>
    </dataValidation>
  </dataValidations>
  <pageMargins left="0.7" right="0.7" top="0.75" bottom="0.75" header="0.3" footer="0.3"/>
  <pageSetup paperSize="9"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B59B-8BDF-1B4F-86D9-6558A0CD9C5B}">
  <sheetPr codeName="Sheet12"/>
  <dimension ref="A1:R116"/>
  <sheetViews>
    <sheetView showGridLines="0" showRowColHeaders="0" zoomScaleNormal="100" workbookViewId="0">
      <selection activeCell="O79" sqref="O79"/>
    </sheetView>
  </sheetViews>
  <sheetFormatPr baseColWidth="10" defaultColWidth="10.83203125" defaultRowHeight="16" x14ac:dyDescent="0.2"/>
  <cols>
    <col min="1" max="1" width="29.33203125" style="1" customWidth="1"/>
    <col min="2" max="2" width="10.83203125" style="1" customWidth="1"/>
    <col min="3" max="3" width="18.83203125" style="1" customWidth="1"/>
    <col min="4" max="4" width="83" style="1" customWidth="1"/>
    <col min="5" max="5" width="12.6640625" style="1" customWidth="1"/>
    <col min="6" max="6" width="36.5" style="1" customWidth="1"/>
    <col min="7" max="7" width="10.83203125" style="1" customWidth="1"/>
    <col min="8" max="16384" width="10.83203125" style="1"/>
  </cols>
  <sheetData>
    <row r="1" spans="1:13" x14ac:dyDescent="0.2">
      <c r="A1" s="2"/>
      <c r="B1" s="2"/>
      <c r="C1" s="2"/>
      <c r="D1" s="2"/>
      <c r="E1" s="2"/>
      <c r="F1" s="2"/>
      <c r="G1" s="2"/>
      <c r="H1" s="2"/>
      <c r="I1" s="2"/>
      <c r="J1" s="2"/>
      <c r="K1" s="2"/>
      <c r="L1" s="2"/>
      <c r="M1" s="2"/>
    </row>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x14ac:dyDescent="0.2">
      <c r="A6" s="2"/>
      <c r="B6" s="2"/>
      <c r="C6" s="2"/>
      <c r="D6" s="2"/>
      <c r="E6" s="2"/>
      <c r="F6" s="2"/>
      <c r="G6" s="2"/>
      <c r="H6" s="2"/>
      <c r="I6" s="2"/>
      <c r="J6" s="2"/>
      <c r="K6" s="2"/>
      <c r="L6" s="2"/>
      <c r="M6" s="2"/>
    </row>
    <row r="7" spans="1:13" ht="20" customHeight="1" x14ac:dyDescent="0.2">
      <c r="A7" s="2"/>
      <c r="B7" s="2"/>
      <c r="C7" s="2"/>
      <c r="D7" s="2"/>
      <c r="E7" s="2"/>
      <c r="F7" s="2"/>
      <c r="G7" s="2"/>
      <c r="H7" s="2"/>
      <c r="I7" s="2"/>
      <c r="J7" s="2"/>
      <c r="K7" s="2"/>
      <c r="L7" s="2"/>
      <c r="M7" s="2"/>
    </row>
    <row r="8" spans="1:13" x14ac:dyDescent="0.2">
      <c r="A8" s="2"/>
      <c r="B8" s="2"/>
      <c r="C8" s="92" t="s">
        <v>0</v>
      </c>
      <c r="D8" s="93"/>
      <c r="E8" s="2"/>
      <c r="F8" s="2"/>
      <c r="G8" s="2"/>
      <c r="H8" s="2"/>
      <c r="I8" s="2"/>
      <c r="J8" s="2"/>
      <c r="K8" s="2"/>
      <c r="L8" s="2"/>
      <c r="M8" s="2"/>
    </row>
    <row r="9" spans="1:13" x14ac:dyDescent="0.2">
      <c r="A9" s="2"/>
      <c r="B9" s="2"/>
      <c r="C9" s="2"/>
      <c r="D9" s="2"/>
      <c r="E9" s="2"/>
      <c r="F9" s="2"/>
      <c r="G9" s="2"/>
      <c r="H9" s="2"/>
      <c r="I9" s="2"/>
      <c r="J9" s="2"/>
      <c r="K9" s="2"/>
      <c r="L9" s="2"/>
      <c r="M9" s="2"/>
    </row>
    <row r="10" spans="1:13" x14ac:dyDescent="0.2">
      <c r="A10" s="2"/>
      <c r="B10" s="2"/>
      <c r="C10" s="2" t="s">
        <v>1</v>
      </c>
      <c r="D10" s="3">
        <f>'Data Input'!D10</f>
        <v>0</v>
      </c>
      <c r="E10" s="2"/>
      <c r="F10" s="2"/>
      <c r="G10" s="2"/>
      <c r="H10" s="2"/>
      <c r="I10" s="2"/>
      <c r="J10" s="2"/>
      <c r="K10" s="2"/>
      <c r="L10" s="2"/>
      <c r="M10" s="2"/>
    </row>
    <row r="11" spans="1:13" x14ac:dyDescent="0.2">
      <c r="A11" s="2"/>
      <c r="B11" s="2"/>
      <c r="C11" s="2" t="s">
        <v>2</v>
      </c>
      <c r="D11" s="74">
        <f>'Data Input'!D11</f>
        <v>0</v>
      </c>
      <c r="E11" s="2"/>
      <c r="F11" s="2"/>
      <c r="G11" s="2"/>
      <c r="H11" s="2"/>
      <c r="I11" s="2"/>
      <c r="J11" s="2"/>
      <c r="K11" s="2"/>
      <c r="L11" s="2"/>
      <c r="M11" s="2"/>
    </row>
    <row r="12" spans="1:13" x14ac:dyDescent="0.2">
      <c r="A12" s="2"/>
      <c r="B12" s="2"/>
      <c r="C12" s="2" t="s">
        <v>3</v>
      </c>
      <c r="D12" s="3">
        <f>'Data Input'!D12</f>
        <v>0</v>
      </c>
      <c r="E12" s="2"/>
      <c r="F12" s="2"/>
      <c r="G12" s="2"/>
      <c r="H12" s="2"/>
      <c r="I12" s="2"/>
      <c r="J12" s="2"/>
      <c r="K12" s="2"/>
      <c r="L12" s="2"/>
      <c r="M12" s="2"/>
    </row>
    <row r="13" spans="1:13" ht="112.25" customHeight="1" x14ac:dyDescent="0.2">
      <c r="A13" s="2"/>
      <c r="B13" s="2"/>
      <c r="C13" s="28" t="s">
        <v>4</v>
      </c>
      <c r="D13" s="70">
        <f>'Data Input'!D13</f>
        <v>0</v>
      </c>
      <c r="E13" s="2"/>
      <c r="F13" s="2"/>
      <c r="G13" s="2"/>
      <c r="H13" s="2"/>
      <c r="I13" s="2"/>
      <c r="J13" s="2"/>
      <c r="K13" s="2"/>
      <c r="L13" s="2"/>
      <c r="M13" s="2"/>
    </row>
    <row r="14" spans="1:13" ht="38" customHeight="1" x14ac:dyDescent="0.2">
      <c r="A14" s="2"/>
      <c r="B14" s="2"/>
      <c r="C14" s="2"/>
      <c r="D14" s="2"/>
      <c r="E14" s="2"/>
      <c r="F14" s="2"/>
      <c r="G14" s="2"/>
      <c r="H14" s="2"/>
      <c r="I14" s="2"/>
      <c r="J14" s="2"/>
      <c r="K14" s="2"/>
      <c r="L14" s="2"/>
      <c r="M14" s="2"/>
    </row>
    <row r="15" spans="1:13" ht="10.25" customHeight="1" x14ac:dyDescent="0.2">
      <c r="A15" s="2"/>
      <c r="B15" s="2"/>
      <c r="C15" s="2"/>
      <c r="D15" s="2"/>
      <c r="E15" s="2"/>
      <c r="F15" s="2"/>
      <c r="G15" s="2"/>
      <c r="H15" s="2"/>
      <c r="I15" s="2"/>
      <c r="J15" s="2"/>
      <c r="K15" s="2"/>
      <c r="L15" s="2"/>
      <c r="M15" s="2"/>
    </row>
    <row r="16" spans="1:13" ht="6" customHeight="1" x14ac:dyDescent="0.2">
      <c r="A16" s="2"/>
      <c r="B16" s="2"/>
      <c r="C16" s="2"/>
      <c r="D16" s="2"/>
      <c r="E16" s="2"/>
      <c r="F16" s="2"/>
      <c r="G16" s="2"/>
      <c r="H16" s="2"/>
      <c r="I16" s="2"/>
      <c r="J16" s="2"/>
      <c r="K16" s="2"/>
      <c r="L16" s="2"/>
      <c r="M16" s="2"/>
    </row>
    <row r="17" spans="1:18" ht="19" x14ac:dyDescent="0.25">
      <c r="A17" s="2"/>
      <c r="B17" s="2"/>
      <c r="C17" s="89" t="s">
        <v>5</v>
      </c>
      <c r="D17" s="89"/>
      <c r="E17" s="89"/>
      <c r="F17" s="89"/>
      <c r="G17" s="2"/>
      <c r="H17" s="2"/>
      <c r="I17" s="2"/>
      <c r="J17" s="2"/>
      <c r="K17" s="2"/>
      <c r="L17" s="2"/>
      <c r="M17" s="2"/>
    </row>
    <row r="18" spans="1:18" ht="18" x14ac:dyDescent="0.2">
      <c r="A18" s="2"/>
      <c r="B18" s="2"/>
      <c r="C18" s="9" t="s">
        <v>6</v>
      </c>
      <c r="D18" s="10" t="s">
        <v>7</v>
      </c>
      <c r="E18" s="11" t="s">
        <v>8</v>
      </c>
      <c r="F18" s="11" t="s">
        <v>9</v>
      </c>
      <c r="G18" s="2"/>
      <c r="H18" s="2"/>
      <c r="I18" s="2"/>
      <c r="J18" s="2"/>
      <c r="K18" s="2"/>
      <c r="L18" s="2"/>
      <c r="M18" s="2"/>
      <c r="N18" s="7"/>
      <c r="O18" s="7"/>
      <c r="P18" s="7"/>
      <c r="Q18" s="7"/>
      <c r="R18" s="7"/>
    </row>
    <row r="19" spans="1:18" ht="32" x14ac:dyDescent="0.2">
      <c r="A19" s="2"/>
      <c r="B19" s="2"/>
      <c r="C19" s="15" t="s">
        <v>10</v>
      </c>
      <c r="D19" s="20" t="s">
        <v>154</v>
      </c>
      <c r="E19" s="25"/>
      <c r="F19" s="25"/>
      <c r="G19" s="2"/>
      <c r="H19" s="2"/>
      <c r="I19" s="2"/>
      <c r="J19" s="2"/>
      <c r="K19" s="2"/>
      <c r="L19" s="2"/>
      <c r="M19" s="2"/>
      <c r="N19" s="7" t="s">
        <v>12</v>
      </c>
      <c r="O19" s="7" t="s">
        <v>13</v>
      </c>
      <c r="P19" s="7" t="s">
        <v>14</v>
      </c>
      <c r="Q19" s="7" t="s">
        <v>15</v>
      </c>
      <c r="R19" s="7" t="s">
        <v>16</v>
      </c>
    </row>
    <row r="20" spans="1:18" x14ac:dyDescent="0.2">
      <c r="A20" s="2"/>
      <c r="B20" s="2"/>
      <c r="C20" s="15" t="s">
        <v>19</v>
      </c>
      <c r="D20" s="20" t="s">
        <v>155</v>
      </c>
      <c r="E20" s="25"/>
      <c r="F20" s="25"/>
      <c r="G20" s="2"/>
      <c r="H20" s="2"/>
      <c r="I20" s="2"/>
      <c r="J20" s="2"/>
      <c r="K20" s="2"/>
      <c r="L20" s="2"/>
      <c r="M20" s="2"/>
      <c r="N20" s="7" t="s">
        <v>18</v>
      </c>
      <c r="O20" s="7">
        <f>COUNTIF(E19:E33, "Yes")</f>
        <v>0</v>
      </c>
      <c r="P20" s="7">
        <f>COUNTIF(E19:E33, "Somewhat")</f>
        <v>0</v>
      </c>
      <c r="Q20" s="7">
        <f>COUNTIF(E19:E33, "No")</f>
        <v>0</v>
      </c>
      <c r="R20" s="7">
        <f>COUNTIF(E19:E33, "I dont know")</f>
        <v>0</v>
      </c>
    </row>
    <row r="21" spans="1:18" ht="32" x14ac:dyDescent="0.2">
      <c r="A21" s="2"/>
      <c r="B21" s="2"/>
      <c r="C21" s="44" t="s">
        <v>10</v>
      </c>
      <c r="D21" s="45" t="s">
        <v>156</v>
      </c>
      <c r="E21" s="26"/>
      <c r="F21" s="26"/>
      <c r="G21" s="2"/>
      <c r="H21" s="2"/>
      <c r="I21" s="2"/>
      <c r="J21" s="2"/>
      <c r="K21" s="2"/>
      <c r="L21" s="2"/>
      <c r="M21" s="2"/>
      <c r="N21" s="7"/>
      <c r="O21" s="7"/>
      <c r="P21" s="7"/>
      <c r="Q21" s="7"/>
      <c r="R21" s="7"/>
    </row>
    <row r="22" spans="1:18" ht="32" x14ac:dyDescent="0.2">
      <c r="A22" s="2"/>
      <c r="B22" s="2"/>
      <c r="C22" s="44" t="s">
        <v>10</v>
      </c>
      <c r="D22" s="45" t="s">
        <v>157</v>
      </c>
      <c r="E22" s="26"/>
      <c r="F22" s="26"/>
      <c r="G22" s="2"/>
      <c r="H22" s="2"/>
      <c r="I22" s="2"/>
      <c r="J22" s="2"/>
      <c r="K22" s="2"/>
      <c r="L22" s="2"/>
      <c r="M22" s="2"/>
      <c r="N22" s="7"/>
      <c r="O22" s="7"/>
      <c r="P22" s="7"/>
      <c r="Q22" s="7"/>
      <c r="R22" s="7"/>
    </row>
    <row r="23" spans="1:18" x14ac:dyDescent="0.2">
      <c r="A23" s="2"/>
      <c r="B23" s="2"/>
      <c r="C23" s="44" t="s">
        <v>10</v>
      </c>
      <c r="D23" s="45" t="s">
        <v>158</v>
      </c>
      <c r="E23" s="26"/>
      <c r="F23" s="26"/>
      <c r="G23" s="2"/>
      <c r="H23" s="2"/>
      <c r="I23" s="2"/>
      <c r="J23" s="2"/>
      <c r="K23" s="2"/>
      <c r="L23" s="2"/>
      <c r="M23" s="2"/>
      <c r="N23" s="7"/>
      <c r="O23" s="7"/>
      <c r="P23" s="7"/>
      <c r="Q23" s="7"/>
      <c r="R23" s="7"/>
    </row>
    <row r="24" spans="1:18" x14ac:dyDescent="0.2">
      <c r="A24" s="2"/>
      <c r="B24" s="2"/>
      <c r="C24" s="44" t="s">
        <v>19</v>
      </c>
      <c r="D24" s="45" t="s">
        <v>159</v>
      </c>
      <c r="E24" s="26"/>
      <c r="F24" s="26"/>
      <c r="G24" s="2"/>
      <c r="H24" s="2"/>
      <c r="I24" s="2"/>
      <c r="J24" s="2"/>
      <c r="K24" s="2"/>
      <c r="L24" s="2"/>
      <c r="M24" s="2"/>
      <c r="N24" s="7"/>
      <c r="O24" s="7"/>
      <c r="P24" s="7"/>
      <c r="Q24" s="7"/>
      <c r="R24" s="7"/>
    </row>
    <row r="25" spans="1:18" ht="32" x14ac:dyDescent="0.2">
      <c r="A25" s="2"/>
      <c r="B25" s="2"/>
      <c r="C25" s="44" t="s">
        <v>29</v>
      </c>
      <c r="D25" s="45" t="s">
        <v>160</v>
      </c>
      <c r="E25" s="26"/>
      <c r="F25" s="26"/>
      <c r="G25" s="2"/>
      <c r="H25" s="2"/>
      <c r="I25" s="2"/>
      <c r="J25" s="2"/>
      <c r="K25" s="2"/>
      <c r="L25" s="2"/>
      <c r="M25" s="2"/>
      <c r="N25" s="7"/>
      <c r="O25" s="7"/>
      <c r="P25" s="7"/>
      <c r="Q25" s="7"/>
      <c r="R25" s="7"/>
    </row>
    <row r="26" spans="1:18" ht="28.25" customHeight="1" x14ac:dyDescent="0.2">
      <c r="A26" s="2"/>
      <c r="B26" s="2"/>
      <c r="C26" s="49" t="s">
        <v>19</v>
      </c>
      <c r="D26" s="65" t="s">
        <v>161</v>
      </c>
      <c r="E26" s="52"/>
      <c r="F26" s="25"/>
      <c r="G26" s="2"/>
      <c r="H26" s="2"/>
      <c r="I26" s="2"/>
      <c r="J26" s="2"/>
      <c r="K26" s="2"/>
      <c r="L26" s="2"/>
      <c r="M26" s="2"/>
      <c r="N26" s="7" t="s">
        <v>22</v>
      </c>
      <c r="O26" s="7" t="s">
        <v>23</v>
      </c>
      <c r="P26" s="7" t="s">
        <v>24</v>
      </c>
      <c r="Q26" s="7" t="s">
        <v>25</v>
      </c>
      <c r="R26" s="7" t="s">
        <v>26</v>
      </c>
    </row>
    <row r="27" spans="1:18" x14ac:dyDescent="0.2">
      <c r="A27" s="2"/>
      <c r="B27" s="2"/>
      <c r="C27" s="4"/>
      <c r="D27" s="5"/>
      <c r="E27" s="6"/>
      <c r="F27" s="2"/>
      <c r="G27" s="2"/>
      <c r="H27" s="2"/>
      <c r="I27" s="2"/>
      <c r="J27" s="2"/>
      <c r="K27" s="2"/>
      <c r="L27" s="2"/>
      <c r="M27" s="2"/>
      <c r="N27" s="7" t="s">
        <v>10</v>
      </c>
      <c r="O27" s="7">
        <f>COUNTIFS(C19:C33,"Knowledge",E19:E33,"Yes")</f>
        <v>0</v>
      </c>
      <c r="P27" s="7">
        <f>COUNTIFS(C19:C33,"Knowledge",E19:E33,"Somewhat")</f>
        <v>0</v>
      </c>
      <c r="Q27" s="7">
        <f>COUNTIFS(C19:C33,"Knowledge",E19:E33,"No")</f>
        <v>0</v>
      </c>
      <c r="R27" s="7">
        <f>COUNTIFS(C19:C33,"Knowledge",E19:E33,"I dont know")</f>
        <v>0</v>
      </c>
    </row>
    <row r="28" spans="1:18" x14ac:dyDescent="0.2">
      <c r="A28" s="2"/>
      <c r="B28" s="2"/>
      <c r="C28" s="4"/>
      <c r="D28" s="5"/>
      <c r="E28" s="6"/>
      <c r="F28" s="2"/>
      <c r="G28" s="2"/>
      <c r="H28" s="2"/>
      <c r="I28" s="2"/>
      <c r="J28" s="2"/>
      <c r="K28" s="2"/>
      <c r="L28" s="2"/>
      <c r="M28" s="2"/>
      <c r="N28" s="7" t="s">
        <v>19</v>
      </c>
      <c r="O28" s="7">
        <f>COUNTIFS(C19:C33,"Skill",E19:E33,"Yes")</f>
        <v>0</v>
      </c>
      <c r="P28" s="7">
        <f>COUNTIFS(C19:C33,"Skill",E19:E33,"Somewhat")</f>
        <v>0</v>
      </c>
      <c r="Q28" s="7">
        <f>COUNTIFS(C19:C33,"Skill",E19:E33,"No")</f>
        <v>0</v>
      </c>
      <c r="R28" s="7">
        <f>COUNTIFS(C19:C33,"Skill",E19:E33,"I dont know")</f>
        <v>0</v>
      </c>
    </row>
    <row r="29" spans="1:18" ht="13.25" hidden="1" customHeight="1" x14ac:dyDescent="0.2">
      <c r="A29" s="2"/>
      <c r="B29" s="2"/>
      <c r="C29" s="4"/>
      <c r="D29" s="5"/>
      <c r="E29" s="6"/>
      <c r="F29" s="2"/>
      <c r="G29" s="2"/>
      <c r="H29" s="2"/>
      <c r="I29" s="2"/>
      <c r="J29" s="2"/>
      <c r="K29" s="2"/>
      <c r="L29" s="2"/>
      <c r="M29" s="2"/>
      <c r="N29" s="7" t="s">
        <v>29</v>
      </c>
      <c r="O29" s="7">
        <f>COUNTIFS(C19:C33,"Attitudinal",E19:E33,"Yes")</f>
        <v>0</v>
      </c>
      <c r="P29" s="7">
        <f>COUNTIFS(C19:C33,"Attitudinal",E19:E33,"Somewhat")</f>
        <v>0</v>
      </c>
      <c r="Q29" s="7">
        <f>COUNTIFS(C19:C33,"Attitudinal",E19:E33,"No")</f>
        <v>0</v>
      </c>
      <c r="R29" s="7">
        <f>COUNTIFS(C19:C33,"Attitudinal",E19:E33,"I dont know")</f>
        <v>0</v>
      </c>
    </row>
    <row r="30" spans="1:18" ht="2" customHeight="1" x14ac:dyDescent="0.2">
      <c r="A30" s="2"/>
      <c r="B30" s="2"/>
      <c r="C30" s="4"/>
      <c r="D30" s="5"/>
      <c r="E30" s="6"/>
      <c r="F30" s="2"/>
      <c r="G30" s="2"/>
      <c r="H30" s="2"/>
      <c r="I30" s="2"/>
      <c r="J30" s="2"/>
      <c r="K30" s="2"/>
      <c r="L30" s="2"/>
      <c r="M30" s="2"/>
      <c r="N30" s="7"/>
      <c r="O30" s="7"/>
      <c r="P30" s="7"/>
      <c r="Q30" s="7"/>
      <c r="R30" s="7"/>
    </row>
    <row r="31" spans="1:18" hidden="1" x14ac:dyDescent="0.2">
      <c r="A31" s="2"/>
      <c r="B31" s="2"/>
      <c r="C31" s="4"/>
      <c r="D31" s="5"/>
      <c r="E31" s="6"/>
      <c r="F31" s="2"/>
      <c r="G31" s="2"/>
      <c r="H31" s="2"/>
      <c r="I31" s="2"/>
      <c r="J31" s="2"/>
      <c r="K31" s="2"/>
      <c r="L31" s="2"/>
      <c r="M31" s="2"/>
      <c r="N31" s="7"/>
      <c r="O31" s="7"/>
      <c r="P31" s="7"/>
      <c r="Q31" s="7"/>
      <c r="R31" s="7"/>
    </row>
    <row r="32" spans="1:18" hidden="1" x14ac:dyDescent="0.2">
      <c r="A32" s="2"/>
      <c r="B32" s="2"/>
      <c r="C32" s="4"/>
      <c r="D32" s="5"/>
      <c r="E32" s="6"/>
      <c r="F32" s="2"/>
      <c r="G32" s="2"/>
      <c r="H32" s="2"/>
      <c r="I32" s="2"/>
      <c r="J32" s="2"/>
      <c r="K32" s="2"/>
      <c r="L32" s="2"/>
      <c r="M32" s="2"/>
      <c r="N32" s="7"/>
      <c r="O32" s="7"/>
      <c r="P32" s="7"/>
      <c r="Q32" s="7"/>
      <c r="R32" s="7"/>
    </row>
    <row r="33" spans="1:18" hidden="1" x14ac:dyDescent="0.2">
      <c r="A33" s="2"/>
      <c r="B33" s="2"/>
      <c r="C33" s="4"/>
      <c r="D33" s="5"/>
      <c r="E33" s="6"/>
      <c r="F33" s="2"/>
      <c r="G33" s="2"/>
      <c r="H33" s="2"/>
      <c r="I33" s="2"/>
      <c r="J33" s="2"/>
      <c r="K33" s="2"/>
      <c r="L33" s="2"/>
      <c r="M33" s="2"/>
      <c r="N33" s="7"/>
      <c r="O33" s="7"/>
      <c r="P33" s="7"/>
      <c r="Q33" s="7"/>
      <c r="R33" s="7"/>
    </row>
    <row r="34" spans="1:18" hidden="1" x14ac:dyDescent="0.2">
      <c r="A34" s="2"/>
      <c r="B34" s="2"/>
      <c r="C34" s="2"/>
      <c r="D34" s="2"/>
      <c r="E34" s="2"/>
      <c r="F34" s="2"/>
      <c r="G34" s="2"/>
      <c r="H34" s="2"/>
      <c r="I34" s="2"/>
      <c r="J34" s="2"/>
      <c r="K34" s="2"/>
      <c r="L34" s="2"/>
      <c r="M34" s="2"/>
      <c r="N34" s="7"/>
      <c r="O34" s="7"/>
      <c r="P34" s="7"/>
      <c r="Q34" s="7"/>
      <c r="R34" s="7"/>
    </row>
    <row r="35" spans="1:18" x14ac:dyDescent="0.2">
      <c r="A35" s="2"/>
      <c r="B35" s="2"/>
      <c r="C35" s="2"/>
      <c r="D35" s="2"/>
      <c r="E35" s="2"/>
      <c r="F35" s="2"/>
      <c r="G35" s="2"/>
      <c r="H35" s="2"/>
      <c r="I35" s="2"/>
      <c r="J35" s="2"/>
      <c r="K35" s="2"/>
      <c r="L35" s="2"/>
      <c r="M35" s="2"/>
      <c r="N35" s="7"/>
      <c r="O35" s="7"/>
      <c r="P35" s="7"/>
      <c r="Q35" s="7"/>
      <c r="R35" s="7"/>
    </row>
    <row r="36" spans="1:18" x14ac:dyDescent="0.2">
      <c r="A36" s="2"/>
      <c r="B36" s="2"/>
      <c r="C36" s="2"/>
      <c r="D36" s="2"/>
      <c r="E36" s="2"/>
      <c r="F36" s="2"/>
      <c r="G36" s="2"/>
      <c r="H36" s="2"/>
      <c r="I36" s="2"/>
      <c r="J36" s="2"/>
      <c r="K36" s="2"/>
      <c r="L36" s="2"/>
      <c r="M36" s="2"/>
      <c r="N36" s="7"/>
      <c r="O36" s="7"/>
      <c r="P36" s="7"/>
      <c r="Q36" s="7"/>
      <c r="R36" s="7"/>
    </row>
    <row r="37" spans="1:18" x14ac:dyDescent="0.2">
      <c r="A37" s="2"/>
      <c r="B37" s="2"/>
      <c r="C37" s="2"/>
      <c r="D37" s="2"/>
      <c r="E37" s="2"/>
      <c r="F37" s="2"/>
      <c r="G37" s="2"/>
      <c r="H37" s="2"/>
      <c r="I37" s="2"/>
      <c r="J37" s="2"/>
      <c r="K37" s="2"/>
      <c r="L37" s="2"/>
      <c r="M37" s="2"/>
      <c r="N37" s="7"/>
      <c r="O37" s="7"/>
      <c r="P37" s="7"/>
      <c r="Q37" s="7"/>
      <c r="R37" s="7"/>
    </row>
    <row r="38" spans="1:18" x14ac:dyDescent="0.2">
      <c r="A38" s="2"/>
      <c r="B38" s="2"/>
      <c r="C38" s="2"/>
      <c r="D38" s="2"/>
      <c r="E38" s="2"/>
      <c r="F38" s="2"/>
      <c r="G38" s="2"/>
      <c r="H38" s="2"/>
      <c r="I38" s="2"/>
      <c r="J38" s="2"/>
      <c r="K38" s="2"/>
      <c r="L38" s="2"/>
      <c r="M38" s="2"/>
      <c r="N38" s="7"/>
      <c r="O38" s="7"/>
      <c r="P38" s="7"/>
      <c r="Q38" s="7"/>
      <c r="R38" s="7"/>
    </row>
    <row r="39" spans="1:18" x14ac:dyDescent="0.2">
      <c r="A39" s="2"/>
      <c r="B39" s="2"/>
      <c r="C39" s="2"/>
      <c r="D39" s="2"/>
      <c r="E39" s="2"/>
      <c r="F39" s="2"/>
      <c r="G39" s="2"/>
      <c r="H39" s="2"/>
      <c r="I39" s="2"/>
      <c r="J39" s="2"/>
      <c r="K39" s="2"/>
      <c r="L39" s="2"/>
      <c r="M39" s="2"/>
      <c r="N39" s="7"/>
      <c r="O39" s="7"/>
      <c r="P39" s="7"/>
      <c r="Q39" s="7"/>
      <c r="R39" s="7"/>
    </row>
    <row r="40" spans="1:18" x14ac:dyDescent="0.2">
      <c r="A40" s="2"/>
      <c r="B40" s="2"/>
      <c r="C40" s="2"/>
      <c r="D40" s="2"/>
      <c r="E40" s="2"/>
      <c r="F40" s="2"/>
      <c r="G40" s="2"/>
      <c r="H40" s="2"/>
      <c r="I40" s="2"/>
      <c r="J40" s="2"/>
      <c r="K40" s="2"/>
      <c r="L40" s="2"/>
      <c r="M40" s="2"/>
      <c r="N40" s="7"/>
      <c r="O40" s="7"/>
      <c r="P40" s="7"/>
      <c r="Q40" s="7"/>
      <c r="R40" s="7"/>
    </row>
    <row r="41" spans="1:18" x14ac:dyDescent="0.2">
      <c r="A41" s="2"/>
      <c r="B41" s="2"/>
      <c r="C41" s="2"/>
      <c r="D41" s="2"/>
      <c r="E41" s="2"/>
      <c r="F41" s="2"/>
      <c r="G41" s="2"/>
      <c r="H41" s="2"/>
      <c r="I41" s="2"/>
      <c r="J41" s="2"/>
      <c r="K41" s="2"/>
      <c r="L41" s="2"/>
      <c r="M41" s="2"/>
      <c r="N41" s="7"/>
      <c r="O41" s="7"/>
      <c r="P41" s="7"/>
      <c r="Q41" s="7"/>
      <c r="R41" s="7"/>
    </row>
    <row r="42" spans="1:18" x14ac:dyDescent="0.2">
      <c r="A42" s="2"/>
      <c r="B42" s="2"/>
      <c r="C42" s="2"/>
      <c r="D42" s="2"/>
      <c r="E42" s="2"/>
      <c r="F42" s="2"/>
      <c r="G42" s="2"/>
      <c r="H42" s="2"/>
      <c r="I42" s="2"/>
      <c r="J42" s="2"/>
      <c r="K42" s="2"/>
      <c r="L42" s="2"/>
      <c r="M42" s="2"/>
      <c r="N42" s="7"/>
      <c r="O42" s="7"/>
      <c r="P42" s="7"/>
      <c r="Q42" s="7"/>
      <c r="R42" s="7"/>
    </row>
    <row r="43" spans="1:18" x14ac:dyDescent="0.2">
      <c r="A43" s="2"/>
      <c r="B43" s="2"/>
      <c r="C43" s="2"/>
      <c r="D43" s="2"/>
      <c r="E43" s="2"/>
      <c r="F43" s="2"/>
      <c r="G43" s="2"/>
      <c r="H43" s="2"/>
      <c r="I43" s="2"/>
      <c r="J43" s="2"/>
      <c r="K43" s="2"/>
      <c r="L43" s="2"/>
      <c r="M43" s="2"/>
      <c r="N43" s="7"/>
      <c r="O43" s="7"/>
      <c r="P43" s="7"/>
      <c r="Q43" s="7"/>
      <c r="R43" s="7"/>
    </row>
    <row r="44" spans="1:18" x14ac:dyDescent="0.2">
      <c r="A44" s="2"/>
      <c r="B44" s="2"/>
      <c r="C44" s="2"/>
      <c r="D44" s="2"/>
      <c r="E44" s="2"/>
      <c r="F44" s="2"/>
      <c r="G44" s="2"/>
      <c r="H44" s="2"/>
      <c r="I44" s="2"/>
      <c r="J44" s="2"/>
      <c r="K44" s="2"/>
      <c r="L44" s="2"/>
      <c r="M44" s="2"/>
      <c r="N44" s="7"/>
      <c r="O44" s="7"/>
      <c r="P44" s="7"/>
      <c r="Q44" s="7"/>
      <c r="R44" s="7"/>
    </row>
    <row r="45" spans="1:18" x14ac:dyDescent="0.2">
      <c r="A45" s="2"/>
      <c r="B45" s="2"/>
      <c r="C45" s="2"/>
      <c r="D45" s="2"/>
      <c r="E45" s="2"/>
      <c r="F45" s="2"/>
      <c r="G45" s="2"/>
      <c r="H45" s="2"/>
      <c r="I45" s="2"/>
      <c r="J45" s="2"/>
      <c r="K45" s="2"/>
      <c r="L45" s="2"/>
      <c r="M45" s="2"/>
      <c r="N45" s="7"/>
      <c r="O45" s="7"/>
      <c r="P45" s="7"/>
      <c r="Q45" s="7"/>
      <c r="R45" s="7"/>
    </row>
    <row r="46" spans="1:18" x14ac:dyDescent="0.2">
      <c r="A46" s="2"/>
      <c r="B46" s="2"/>
      <c r="C46" s="2"/>
      <c r="D46" s="2"/>
      <c r="E46" s="2"/>
      <c r="F46" s="2"/>
      <c r="G46" s="2"/>
      <c r="H46" s="2"/>
      <c r="I46" s="2"/>
      <c r="J46" s="2"/>
      <c r="K46" s="2"/>
      <c r="L46" s="2"/>
      <c r="M46" s="2"/>
      <c r="N46" s="7"/>
      <c r="O46" s="7"/>
      <c r="P46" s="7"/>
      <c r="Q46" s="7"/>
      <c r="R46" s="7"/>
    </row>
    <row r="47" spans="1:18" ht="19" x14ac:dyDescent="0.25">
      <c r="A47" s="2"/>
      <c r="B47" s="2"/>
      <c r="C47" s="90" t="s">
        <v>34</v>
      </c>
      <c r="D47" s="91"/>
      <c r="E47" s="91"/>
      <c r="F47" s="91"/>
      <c r="G47" s="2"/>
      <c r="H47" s="2"/>
      <c r="I47" s="2"/>
      <c r="J47" s="2"/>
      <c r="K47" s="2"/>
      <c r="L47" s="2"/>
      <c r="M47" s="2"/>
      <c r="N47" s="7"/>
      <c r="O47" s="7"/>
      <c r="P47" s="7"/>
      <c r="Q47" s="7"/>
      <c r="R47" s="7"/>
    </row>
    <row r="48" spans="1:18" ht="18" x14ac:dyDescent="0.25">
      <c r="A48" s="2"/>
      <c r="B48" s="2"/>
      <c r="C48" s="17" t="s">
        <v>6</v>
      </c>
      <c r="D48" s="17" t="s">
        <v>7</v>
      </c>
      <c r="E48" s="17" t="s">
        <v>8</v>
      </c>
      <c r="F48" s="17" t="s">
        <v>9</v>
      </c>
      <c r="G48" s="2"/>
      <c r="H48" s="2"/>
      <c r="I48" s="2"/>
      <c r="J48" s="2"/>
      <c r="K48" s="2"/>
      <c r="L48" s="2"/>
      <c r="M48" s="2"/>
      <c r="N48" s="7" t="s">
        <v>12</v>
      </c>
      <c r="O48" s="7" t="s">
        <v>13</v>
      </c>
      <c r="P48" s="7" t="s">
        <v>14</v>
      </c>
      <c r="Q48" s="7" t="s">
        <v>15</v>
      </c>
      <c r="R48" s="7" t="s">
        <v>16</v>
      </c>
    </row>
    <row r="49" spans="1:18" x14ac:dyDescent="0.2">
      <c r="A49" s="2"/>
      <c r="B49" s="2"/>
      <c r="C49" s="18" t="s">
        <v>10</v>
      </c>
      <c r="D49" s="66" t="s">
        <v>162</v>
      </c>
      <c r="E49" s="26"/>
      <c r="F49" s="26"/>
      <c r="G49" s="2"/>
      <c r="H49" s="2"/>
      <c r="I49" s="2"/>
      <c r="J49" s="2"/>
      <c r="K49" s="2"/>
      <c r="L49" s="2"/>
      <c r="M49" s="2"/>
      <c r="N49" s="7" t="s">
        <v>18</v>
      </c>
      <c r="O49" s="7">
        <f>COUNTIF(E49:E63, "Yes")</f>
        <v>0</v>
      </c>
      <c r="P49" s="7">
        <f>COUNTIF(E49:E63, "Somewhat")</f>
        <v>0</v>
      </c>
      <c r="Q49" s="7">
        <f>COUNTIF(E49:E63, "No")</f>
        <v>0</v>
      </c>
      <c r="R49" s="7">
        <f>COUNTIF(E49:E63, "I dont know")</f>
        <v>0</v>
      </c>
    </row>
    <row r="50" spans="1:18" x14ac:dyDescent="0.2">
      <c r="A50" s="2"/>
      <c r="B50" s="2"/>
      <c r="C50" s="13" t="s">
        <v>10</v>
      </c>
      <c r="D50" s="15" t="s">
        <v>163</v>
      </c>
      <c r="E50" s="25"/>
      <c r="F50" s="25"/>
      <c r="G50" s="2"/>
      <c r="H50" s="2"/>
      <c r="I50" s="2"/>
      <c r="J50" s="2"/>
      <c r="K50" s="2"/>
      <c r="L50" s="2"/>
      <c r="M50" s="2"/>
      <c r="N50" s="7"/>
      <c r="O50" s="7"/>
      <c r="P50" s="7"/>
      <c r="Q50" s="7"/>
      <c r="R50" s="7"/>
    </row>
    <row r="51" spans="1:18" x14ac:dyDescent="0.2">
      <c r="A51" s="2"/>
      <c r="B51" s="2"/>
      <c r="C51" s="13" t="s">
        <v>19</v>
      </c>
      <c r="D51" s="15" t="s">
        <v>164</v>
      </c>
      <c r="E51" s="25"/>
      <c r="F51" s="25"/>
      <c r="G51" s="2"/>
      <c r="H51" s="2"/>
      <c r="I51" s="2"/>
      <c r="J51" s="2"/>
      <c r="K51" s="2"/>
      <c r="L51" s="2"/>
      <c r="M51" s="2"/>
      <c r="N51" s="7"/>
      <c r="O51" s="7"/>
      <c r="P51" s="7"/>
      <c r="Q51" s="7"/>
      <c r="R51" s="7"/>
    </row>
    <row r="52" spans="1:18" x14ac:dyDescent="0.2">
      <c r="A52" s="2"/>
      <c r="B52" s="2"/>
      <c r="C52" s="13" t="s">
        <v>19</v>
      </c>
      <c r="D52" s="15" t="s">
        <v>165</v>
      </c>
      <c r="E52" s="25"/>
      <c r="F52" s="25"/>
      <c r="G52" s="2"/>
      <c r="H52" s="2"/>
      <c r="I52" s="2"/>
      <c r="J52" s="2"/>
      <c r="K52" s="2"/>
      <c r="L52" s="2"/>
      <c r="M52" s="2"/>
      <c r="N52" s="7" t="s">
        <v>22</v>
      </c>
      <c r="O52" s="7" t="s">
        <v>23</v>
      </c>
      <c r="P52" s="7" t="s">
        <v>24</v>
      </c>
      <c r="Q52" s="7" t="s">
        <v>25</v>
      </c>
      <c r="R52" s="7" t="s">
        <v>26</v>
      </c>
    </row>
    <row r="53" spans="1:18" x14ac:dyDescent="0.2">
      <c r="A53" s="2"/>
      <c r="B53" s="2"/>
      <c r="C53" s="13" t="s">
        <v>10</v>
      </c>
      <c r="D53" s="15" t="s">
        <v>166</v>
      </c>
      <c r="E53" s="25"/>
      <c r="F53" s="25"/>
      <c r="G53" s="2"/>
      <c r="H53" s="2"/>
      <c r="I53" s="2"/>
      <c r="J53" s="2"/>
      <c r="K53" s="2"/>
      <c r="L53" s="2"/>
      <c r="M53" s="2"/>
      <c r="N53" s="7" t="s">
        <v>10</v>
      </c>
      <c r="O53" s="7">
        <f>COUNTIFS(C49:C63,"Knowledge",E49:E63,"Yes")</f>
        <v>0</v>
      </c>
      <c r="P53" s="7">
        <f>COUNTIFS(C49:C63,"Knowledge",E49:E63,"Somewhat")</f>
        <v>0</v>
      </c>
      <c r="Q53" s="7">
        <f>COUNTIFS(C49:C63,"Knowledge",E49:E63,"No")</f>
        <v>0</v>
      </c>
      <c r="R53" s="7">
        <f>COUNTIFS(C49:C63,"Knowledge",E49:E63,"I dont know")</f>
        <v>0</v>
      </c>
    </row>
    <row r="54" spans="1:18" ht="32" x14ac:dyDescent="0.2">
      <c r="A54" s="2"/>
      <c r="B54" s="2"/>
      <c r="C54" s="13" t="s">
        <v>10</v>
      </c>
      <c r="D54" s="47" t="s">
        <v>167</v>
      </c>
      <c r="E54" s="25"/>
      <c r="F54" s="25"/>
      <c r="G54" s="2"/>
      <c r="H54" s="2"/>
      <c r="I54" s="2"/>
      <c r="J54" s="2"/>
      <c r="K54" s="2"/>
      <c r="L54" s="2"/>
      <c r="M54" s="2"/>
      <c r="N54" s="7" t="s">
        <v>19</v>
      </c>
      <c r="O54" s="7">
        <f>COUNTIFS(C49:C63,"Skill",E49:E63,"Yes")</f>
        <v>0</v>
      </c>
      <c r="P54" s="7">
        <f>COUNTIFS(C49:C63,"Skill",E49:E63,"Somewhat")</f>
        <v>0</v>
      </c>
      <c r="Q54" s="7">
        <f>COUNTIFS(C49:C63,"Skill",E49:E63,"No")</f>
        <v>0</v>
      </c>
      <c r="R54" s="7">
        <f>COUNTIFS(C49:C63,"Skill",E49:E63,"I dont know")</f>
        <v>0</v>
      </c>
    </row>
    <row r="55" spans="1:18" ht="32" x14ac:dyDescent="0.2">
      <c r="A55" s="2"/>
      <c r="B55" s="2"/>
      <c r="C55" s="13" t="s">
        <v>10</v>
      </c>
      <c r="D55" s="47" t="s">
        <v>168</v>
      </c>
      <c r="E55" s="25"/>
      <c r="F55" s="25"/>
      <c r="G55" s="2"/>
      <c r="H55" s="2"/>
      <c r="I55" s="2"/>
      <c r="J55" s="2"/>
      <c r="K55" s="2"/>
      <c r="L55" s="2"/>
      <c r="M55" s="2"/>
      <c r="N55" s="7"/>
      <c r="O55" s="7"/>
      <c r="P55" s="7"/>
      <c r="Q55" s="7"/>
      <c r="R55" s="7"/>
    </row>
    <row r="56" spans="1:18" ht="32" x14ac:dyDescent="0.2">
      <c r="A56" s="2"/>
      <c r="B56" s="2"/>
      <c r="C56" s="13" t="s">
        <v>19</v>
      </c>
      <c r="D56" s="47" t="s">
        <v>169</v>
      </c>
      <c r="E56" s="25"/>
      <c r="F56" s="25"/>
      <c r="G56" s="2"/>
      <c r="H56" s="2"/>
      <c r="I56" s="2"/>
      <c r="J56" s="2"/>
      <c r="K56" s="2"/>
      <c r="L56" s="2"/>
      <c r="M56" s="2"/>
      <c r="N56" s="7"/>
      <c r="O56" s="7"/>
      <c r="P56" s="7"/>
      <c r="Q56" s="7"/>
      <c r="R56" s="7"/>
    </row>
    <row r="57" spans="1:18" x14ac:dyDescent="0.2">
      <c r="A57" s="2"/>
      <c r="B57" s="2"/>
      <c r="C57" s="13" t="s">
        <v>10</v>
      </c>
      <c r="D57" s="47" t="s">
        <v>170</v>
      </c>
      <c r="E57" s="25"/>
      <c r="F57" s="25"/>
      <c r="G57" s="2"/>
      <c r="H57" s="2"/>
      <c r="I57" s="2"/>
      <c r="J57" s="2"/>
      <c r="K57" s="2"/>
      <c r="L57" s="2"/>
      <c r="M57" s="2"/>
      <c r="N57" s="7"/>
      <c r="O57" s="7"/>
      <c r="P57" s="7"/>
      <c r="Q57" s="7"/>
      <c r="R57" s="7"/>
    </row>
    <row r="58" spans="1:18" ht="32" x14ac:dyDescent="0.2">
      <c r="A58" s="2"/>
      <c r="B58" s="2"/>
      <c r="C58" s="13" t="s">
        <v>10</v>
      </c>
      <c r="D58" s="16" t="s">
        <v>171</v>
      </c>
      <c r="E58" s="25"/>
      <c r="F58" s="25"/>
      <c r="G58" s="2"/>
      <c r="H58" s="2"/>
      <c r="I58" s="2"/>
      <c r="J58" s="2"/>
      <c r="K58" s="2"/>
      <c r="L58" s="2"/>
      <c r="M58" s="2"/>
      <c r="N58" s="7"/>
      <c r="O58" s="7"/>
      <c r="P58" s="7"/>
      <c r="Q58" s="7"/>
      <c r="R58" s="7"/>
    </row>
    <row r="59" spans="1:18" x14ac:dyDescent="0.2">
      <c r="A59" s="2"/>
      <c r="B59" s="2"/>
      <c r="C59" s="33"/>
      <c r="D59" s="5"/>
      <c r="E59" s="6"/>
      <c r="F59" s="34"/>
      <c r="G59" s="2"/>
      <c r="H59" s="2"/>
      <c r="I59" s="2"/>
      <c r="J59" s="2"/>
      <c r="K59" s="2"/>
      <c r="L59" s="2"/>
      <c r="M59" s="2"/>
      <c r="N59" s="7"/>
      <c r="O59" s="7"/>
      <c r="P59" s="7"/>
      <c r="Q59" s="7"/>
      <c r="R59" s="7"/>
    </row>
    <row r="60" spans="1:18" ht="13.25" customHeight="1" x14ac:dyDescent="0.2">
      <c r="A60" s="2"/>
      <c r="B60" s="2"/>
      <c r="C60" s="33"/>
      <c r="D60" s="5"/>
      <c r="E60" s="6"/>
      <c r="F60" s="34"/>
      <c r="G60" s="2"/>
      <c r="H60" s="2"/>
      <c r="I60" s="2"/>
      <c r="J60" s="2"/>
      <c r="K60" s="2"/>
      <c r="L60" s="2"/>
      <c r="M60" s="2"/>
    </row>
    <row r="61" spans="1:18" hidden="1" x14ac:dyDescent="0.2">
      <c r="A61" s="2"/>
      <c r="B61" s="2"/>
      <c r="C61" s="33"/>
      <c r="D61" s="5"/>
      <c r="E61" s="6"/>
      <c r="F61" s="34"/>
      <c r="G61" s="2"/>
      <c r="H61" s="2"/>
      <c r="I61" s="2"/>
      <c r="J61" s="2"/>
      <c r="K61" s="2"/>
      <c r="L61" s="2"/>
      <c r="M61" s="2"/>
    </row>
    <row r="62" spans="1:18" hidden="1" x14ac:dyDescent="0.2">
      <c r="A62" s="2"/>
      <c r="B62" s="2"/>
      <c r="C62" s="33"/>
      <c r="D62" s="5"/>
      <c r="E62" s="6"/>
      <c r="F62" s="34"/>
      <c r="G62" s="2"/>
      <c r="H62" s="2"/>
      <c r="I62" s="2"/>
      <c r="J62" s="2"/>
      <c r="K62" s="2"/>
      <c r="L62" s="2"/>
      <c r="M62" s="2"/>
    </row>
    <row r="63" spans="1:18" hidden="1" x14ac:dyDescent="0.2">
      <c r="A63" s="2"/>
      <c r="B63" s="2"/>
      <c r="C63" s="8"/>
      <c r="D63" s="5"/>
      <c r="E63" s="6"/>
      <c r="F63" s="2"/>
      <c r="G63" s="2"/>
      <c r="H63" s="2"/>
      <c r="I63" s="2"/>
      <c r="J63" s="2"/>
      <c r="K63" s="2"/>
      <c r="L63" s="2"/>
      <c r="M63" s="2"/>
    </row>
    <row r="64" spans="1:18" hidden="1" x14ac:dyDescent="0.2">
      <c r="A64" s="2"/>
      <c r="B64" s="2"/>
      <c r="C64" s="2"/>
      <c r="D64" s="2"/>
      <c r="E64" s="2"/>
      <c r="F64" s="2"/>
      <c r="G64" s="2"/>
      <c r="H64" s="2"/>
      <c r="I64" s="2"/>
      <c r="J64" s="2"/>
      <c r="K64" s="2"/>
      <c r="L64" s="2"/>
      <c r="M64" s="2"/>
    </row>
    <row r="65" spans="1:13" x14ac:dyDescent="0.2">
      <c r="A65" s="2"/>
      <c r="B65" s="2"/>
      <c r="C65" s="2"/>
      <c r="D65" s="2"/>
      <c r="E65" s="2"/>
      <c r="F65" s="2"/>
      <c r="G65" s="2"/>
      <c r="H65" s="2"/>
      <c r="I65" s="2"/>
      <c r="J65" s="2"/>
      <c r="K65" s="2"/>
      <c r="L65" s="2"/>
      <c r="M65" s="2"/>
    </row>
    <row r="66" spans="1:13" x14ac:dyDescent="0.2">
      <c r="A66" s="2"/>
      <c r="B66" s="2"/>
      <c r="C66" s="2"/>
      <c r="D66" s="2"/>
      <c r="E66" s="2"/>
      <c r="F66" s="2"/>
      <c r="G66" s="2"/>
      <c r="H66" s="2"/>
      <c r="I66" s="2"/>
      <c r="J66" s="2"/>
      <c r="K66" s="2"/>
      <c r="L66" s="2"/>
      <c r="M66" s="2"/>
    </row>
    <row r="67" spans="1:13" x14ac:dyDescent="0.2">
      <c r="A67" s="2"/>
      <c r="B67" s="2"/>
      <c r="C67" s="2"/>
      <c r="D67" s="2"/>
      <c r="E67" s="2"/>
      <c r="F67" s="2"/>
      <c r="G67" s="2"/>
      <c r="H67" s="2"/>
      <c r="I67" s="2"/>
      <c r="J67" s="2"/>
      <c r="K67" s="2"/>
      <c r="L67" s="2"/>
      <c r="M67" s="2"/>
    </row>
    <row r="68" spans="1:13" x14ac:dyDescent="0.2">
      <c r="A68" s="2"/>
      <c r="B68" s="2"/>
      <c r="C68" s="2"/>
      <c r="D68" s="2"/>
      <c r="E68" s="2"/>
      <c r="F68" s="2"/>
      <c r="G68" s="2"/>
      <c r="H68" s="2"/>
      <c r="I68" s="2"/>
      <c r="J68" s="2"/>
      <c r="K68" s="2"/>
      <c r="L68" s="2"/>
      <c r="M68" s="2"/>
    </row>
    <row r="69" spans="1:13" x14ac:dyDescent="0.2">
      <c r="A69" s="2"/>
      <c r="B69" s="2"/>
      <c r="C69" s="2"/>
      <c r="D69" s="2"/>
      <c r="E69" s="2"/>
      <c r="F69" s="2"/>
      <c r="G69" s="2"/>
      <c r="H69" s="2"/>
      <c r="I69" s="2"/>
      <c r="J69" s="2"/>
      <c r="K69" s="2"/>
      <c r="L69" s="2"/>
      <c r="M69" s="2"/>
    </row>
    <row r="70" spans="1:13" x14ac:dyDescent="0.2">
      <c r="A70" s="2"/>
      <c r="B70" s="2"/>
      <c r="C70" s="2"/>
      <c r="D70" s="2"/>
      <c r="E70" s="2"/>
      <c r="F70" s="2"/>
      <c r="G70" s="2"/>
      <c r="H70" s="2"/>
      <c r="I70" s="2"/>
      <c r="J70" s="2"/>
      <c r="K70" s="2"/>
      <c r="L70" s="2"/>
      <c r="M70" s="2"/>
    </row>
    <row r="71" spans="1:13" x14ac:dyDescent="0.2">
      <c r="A71" s="2"/>
      <c r="B71" s="2"/>
      <c r="C71" s="2"/>
      <c r="D71" s="2"/>
      <c r="E71" s="2"/>
      <c r="F71" s="2"/>
      <c r="G71" s="2"/>
      <c r="H71" s="2"/>
      <c r="I71" s="2"/>
      <c r="J71" s="2"/>
      <c r="K71" s="2"/>
      <c r="L71" s="2"/>
      <c r="M71" s="2"/>
    </row>
    <row r="72" spans="1:13" x14ac:dyDescent="0.2">
      <c r="A72" s="2"/>
      <c r="B72" s="2"/>
      <c r="C72" s="2"/>
      <c r="D72" s="2"/>
      <c r="E72" s="2"/>
      <c r="F72" s="2"/>
      <c r="G72" s="2"/>
      <c r="H72" s="2"/>
      <c r="I72" s="2"/>
      <c r="J72" s="2"/>
      <c r="K72" s="2"/>
      <c r="L72" s="2"/>
      <c r="M72" s="2"/>
    </row>
    <row r="73" spans="1:13" x14ac:dyDescent="0.2">
      <c r="A73" s="2"/>
      <c r="B73" s="2"/>
      <c r="C73" s="2"/>
      <c r="D73" s="2"/>
      <c r="E73" s="2"/>
      <c r="F73" s="2"/>
      <c r="G73" s="2"/>
      <c r="H73" s="2"/>
      <c r="I73" s="2"/>
      <c r="J73" s="2"/>
      <c r="K73" s="2"/>
      <c r="L73" s="2"/>
      <c r="M73" s="2"/>
    </row>
    <row r="74" spans="1:13" x14ac:dyDescent="0.2">
      <c r="A74" s="2"/>
      <c r="B74" s="2"/>
      <c r="C74" s="2"/>
      <c r="D74" s="2"/>
      <c r="E74" s="2"/>
      <c r="F74" s="2"/>
      <c r="G74" s="2"/>
      <c r="H74" s="2"/>
      <c r="I74" s="2"/>
      <c r="J74" s="2"/>
      <c r="K74" s="2"/>
      <c r="L74" s="2"/>
      <c r="M74" s="2"/>
    </row>
    <row r="75" spans="1:13" x14ac:dyDescent="0.2">
      <c r="A75" s="2"/>
      <c r="B75" s="2"/>
      <c r="C75" s="2"/>
      <c r="D75" s="2"/>
      <c r="E75" s="2"/>
      <c r="F75" s="2"/>
      <c r="G75" s="2"/>
      <c r="H75" s="2"/>
      <c r="I75" s="2"/>
      <c r="J75" s="2"/>
      <c r="K75" s="2"/>
      <c r="L75" s="2"/>
      <c r="M75" s="2"/>
    </row>
    <row r="76" spans="1:13" x14ac:dyDescent="0.2">
      <c r="A76" s="2"/>
      <c r="B76" s="2"/>
      <c r="C76" s="2"/>
      <c r="D76" s="2"/>
      <c r="E76" s="2"/>
      <c r="F76" s="2"/>
      <c r="G76" s="2"/>
      <c r="H76" s="2"/>
      <c r="I76" s="2"/>
      <c r="J76" s="2"/>
      <c r="K76" s="2"/>
      <c r="L76" s="2"/>
      <c r="M76" s="2"/>
    </row>
    <row r="77" spans="1:13" x14ac:dyDescent="0.2">
      <c r="A77" s="2"/>
      <c r="B77" s="2"/>
      <c r="C77" s="2"/>
      <c r="D77" s="2"/>
      <c r="E77" s="2"/>
      <c r="F77" s="2"/>
      <c r="G77" s="2"/>
      <c r="H77" s="2"/>
      <c r="I77" s="2"/>
      <c r="J77" s="2"/>
      <c r="K77" s="2"/>
      <c r="L77" s="2"/>
      <c r="M77" s="2"/>
    </row>
    <row r="78" spans="1:13" x14ac:dyDescent="0.2">
      <c r="A78" s="2"/>
      <c r="B78" s="2"/>
      <c r="C78" s="2"/>
      <c r="D78" s="2"/>
      <c r="E78" s="2"/>
      <c r="F78" s="2"/>
      <c r="G78" s="2"/>
      <c r="H78" s="2"/>
      <c r="I78" s="2"/>
      <c r="J78" s="2"/>
      <c r="K78" s="2"/>
      <c r="L78" s="2"/>
      <c r="M78" s="2"/>
    </row>
    <row r="79" spans="1:13" x14ac:dyDescent="0.2">
      <c r="A79" s="2"/>
      <c r="B79" s="2"/>
      <c r="C79" s="2"/>
      <c r="D79" s="2"/>
      <c r="E79" s="2"/>
      <c r="F79" s="2"/>
      <c r="G79" s="2"/>
      <c r="H79" s="2"/>
      <c r="I79" s="2"/>
      <c r="J79" s="2"/>
      <c r="K79" s="2"/>
      <c r="L79" s="2"/>
      <c r="M79" s="2"/>
    </row>
    <row r="80" spans="1:13" x14ac:dyDescent="0.2">
      <c r="A80" s="2"/>
      <c r="B80" s="2"/>
      <c r="C80" s="2"/>
      <c r="D80" s="2"/>
      <c r="E80" s="2"/>
      <c r="F80" s="2"/>
      <c r="G80" s="2"/>
      <c r="H80" s="2"/>
      <c r="I80" s="2"/>
      <c r="J80" s="2"/>
      <c r="K80" s="2"/>
      <c r="L80" s="2"/>
      <c r="M80" s="2"/>
    </row>
    <row r="81" spans="1:13" x14ac:dyDescent="0.2">
      <c r="A81" s="2"/>
      <c r="B81" s="2"/>
      <c r="C81" s="2"/>
      <c r="D81" s="2"/>
      <c r="E81" s="2"/>
      <c r="F81" s="2"/>
      <c r="G81" s="2"/>
      <c r="H81" s="2"/>
      <c r="I81" s="2"/>
      <c r="J81" s="2"/>
      <c r="K81" s="2"/>
      <c r="L81" s="2"/>
      <c r="M81" s="2"/>
    </row>
    <row r="82" spans="1:13" x14ac:dyDescent="0.2">
      <c r="A82" s="2"/>
      <c r="B82" s="2"/>
      <c r="C82" s="2"/>
      <c r="D82" s="2"/>
      <c r="E82" s="2"/>
      <c r="F82" s="2"/>
      <c r="G82" s="2"/>
      <c r="H82" s="2"/>
      <c r="I82" s="2"/>
      <c r="J82" s="2"/>
      <c r="K82" s="2"/>
      <c r="L82" s="2"/>
      <c r="M82" s="2"/>
    </row>
    <row r="83" spans="1:13" x14ac:dyDescent="0.2">
      <c r="A83" s="2"/>
      <c r="B83" s="2"/>
      <c r="C83" s="2"/>
      <c r="D83" s="2"/>
      <c r="E83" s="2"/>
      <c r="F83" s="2"/>
      <c r="G83" s="2"/>
      <c r="H83" s="2"/>
      <c r="I83" s="2"/>
      <c r="J83" s="2"/>
      <c r="K83" s="2"/>
      <c r="L83" s="2"/>
      <c r="M83" s="2"/>
    </row>
    <row r="84" spans="1:13" x14ac:dyDescent="0.2">
      <c r="A84" s="2"/>
      <c r="B84" s="2"/>
      <c r="C84" s="2"/>
      <c r="D84" s="2"/>
      <c r="E84" s="2"/>
      <c r="F84" s="2"/>
      <c r="G84" s="2"/>
      <c r="H84" s="2"/>
      <c r="I84" s="2"/>
      <c r="J84" s="2"/>
      <c r="K84" s="2"/>
      <c r="L84" s="2"/>
      <c r="M84" s="2"/>
    </row>
    <row r="85" spans="1:13" x14ac:dyDescent="0.2">
      <c r="A85" s="2"/>
      <c r="B85" s="2"/>
      <c r="C85" s="2"/>
      <c r="D85" s="2"/>
      <c r="E85" s="2"/>
      <c r="F85" s="2"/>
      <c r="G85" s="2"/>
      <c r="H85" s="2"/>
      <c r="I85" s="2"/>
      <c r="J85" s="2"/>
      <c r="K85" s="2"/>
      <c r="L85" s="2"/>
      <c r="M85" s="2"/>
    </row>
    <row r="86" spans="1:13" x14ac:dyDescent="0.2">
      <c r="A86" s="2"/>
      <c r="B86" s="2"/>
      <c r="C86" s="2"/>
      <c r="D86" s="2"/>
      <c r="E86" s="2"/>
      <c r="F86" s="2"/>
      <c r="G86" s="2"/>
      <c r="H86" s="2"/>
      <c r="I86" s="2"/>
      <c r="J86" s="2"/>
      <c r="K86" s="2"/>
      <c r="L86" s="2"/>
      <c r="M86" s="2"/>
    </row>
    <row r="87" spans="1:13" x14ac:dyDescent="0.2">
      <c r="A87" s="2"/>
      <c r="B87" s="2"/>
      <c r="C87" s="2"/>
      <c r="D87" s="2"/>
      <c r="E87" s="2"/>
      <c r="F87" s="2"/>
      <c r="G87" s="2"/>
      <c r="H87" s="2"/>
      <c r="I87" s="2"/>
      <c r="J87" s="2"/>
      <c r="K87" s="2"/>
      <c r="L87" s="2"/>
      <c r="M87" s="2"/>
    </row>
    <row r="88" spans="1:13" x14ac:dyDescent="0.2">
      <c r="A88" s="2"/>
      <c r="B88" s="2"/>
      <c r="C88" s="2"/>
      <c r="D88" s="2"/>
      <c r="E88" s="2"/>
      <c r="F88" s="2"/>
      <c r="G88" s="2"/>
      <c r="H88" s="2"/>
      <c r="I88" s="2"/>
      <c r="J88" s="2"/>
      <c r="K88" s="2"/>
      <c r="L88" s="2"/>
      <c r="M88" s="2"/>
    </row>
    <row r="89" spans="1:13" x14ac:dyDescent="0.2">
      <c r="A89" s="2"/>
      <c r="B89" s="2"/>
      <c r="C89" s="2"/>
      <c r="D89" s="2"/>
      <c r="E89" s="2"/>
      <c r="F89" s="2"/>
      <c r="G89" s="2"/>
      <c r="H89" s="2"/>
      <c r="I89" s="2"/>
      <c r="J89" s="2"/>
      <c r="K89" s="2"/>
      <c r="L89" s="2"/>
      <c r="M89" s="2"/>
    </row>
    <row r="90" spans="1:13" x14ac:dyDescent="0.2">
      <c r="A90" s="2"/>
      <c r="B90" s="2"/>
      <c r="C90" s="2"/>
      <c r="D90" s="2"/>
      <c r="E90" s="2"/>
      <c r="F90" s="2"/>
      <c r="G90" s="2"/>
      <c r="H90" s="2"/>
      <c r="I90" s="2"/>
      <c r="J90" s="2"/>
      <c r="K90" s="2"/>
      <c r="L90" s="2"/>
      <c r="M90" s="2"/>
    </row>
    <row r="91" spans="1:13" x14ac:dyDescent="0.2">
      <c r="A91" s="2"/>
      <c r="B91" s="2"/>
      <c r="C91" s="2"/>
      <c r="D91" s="2"/>
      <c r="E91" s="2"/>
      <c r="F91" s="2"/>
      <c r="G91" s="2"/>
      <c r="H91" s="2"/>
      <c r="I91" s="2"/>
      <c r="J91" s="2"/>
      <c r="K91" s="2"/>
      <c r="L91" s="2"/>
      <c r="M91" s="2"/>
    </row>
    <row r="92" spans="1:13" x14ac:dyDescent="0.2">
      <c r="A92" s="2"/>
      <c r="B92" s="2"/>
      <c r="C92" s="2"/>
      <c r="D92" s="2"/>
      <c r="E92" s="2"/>
      <c r="F92" s="2"/>
      <c r="G92" s="2"/>
      <c r="H92" s="2"/>
      <c r="I92" s="2"/>
      <c r="J92" s="2"/>
      <c r="K92" s="2"/>
      <c r="L92" s="2"/>
      <c r="M92" s="2"/>
    </row>
    <row r="93" spans="1:13" x14ac:dyDescent="0.2">
      <c r="A93" s="2"/>
      <c r="B93" s="2"/>
      <c r="C93" s="2"/>
      <c r="D93" s="2"/>
      <c r="E93" s="2"/>
      <c r="F93" s="2"/>
      <c r="G93" s="2"/>
      <c r="H93" s="2"/>
      <c r="I93" s="2"/>
      <c r="J93" s="2"/>
      <c r="K93" s="2"/>
      <c r="L93" s="2"/>
      <c r="M93" s="2"/>
    </row>
    <row r="94" spans="1:13" x14ac:dyDescent="0.2">
      <c r="A94" s="2"/>
      <c r="B94" s="2"/>
      <c r="C94" s="2"/>
      <c r="D94" s="2"/>
      <c r="E94" s="2"/>
      <c r="F94" s="2"/>
      <c r="G94" s="2"/>
      <c r="H94" s="2"/>
      <c r="I94" s="2"/>
      <c r="J94" s="2"/>
      <c r="K94" s="2"/>
      <c r="L94" s="2"/>
      <c r="M94" s="2"/>
    </row>
    <row r="95" spans="1:13" x14ac:dyDescent="0.2">
      <c r="A95" s="2"/>
      <c r="B95" s="2"/>
      <c r="C95" s="2"/>
      <c r="D95" s="2"/>
      <c r="E95" s="2"/>
      <c r="F95" s="2"/>
      <c r="G95" s="2"/>
      <c r="H95" s="2"/>
      <c r="I95" s="2"/>
      <c r="J95" s="2"/>
      <c r="K95" s="2"/>
      <c r="L95" s="2"/>
      <c r="M95" s="2"/>
    </row>
    <row r="96" spans="1:13" x14ac:dyDescent="0.2">
      <c r="A96" s="2"/>
      <c r="B96" s="2"/>
      <c r="C96" s="2"/>
      <c r="D96" s="2"/>
      <c r="E96" s="2"/>
      <c r="F96" s="2"/>
      <c r="G96" s="2"/>
      <c r="H96" s="2"/>
      <c r="I96" s="2"/>
      <c r="J96" s="2"/>
      <c r="K96" s="2"/>
      <c r="L96" s="2"/>
      <c r="M96" s="2"/>
    </row>
    <row r="97" spans="1:13" x14ac:dyDescent="0.2">
      <c r="A97" s="2"/>
      <c r="B97" s="2"/>
      <c r="C97" s="2"/>
      <c r="D97" s="2"/>
      <c r="E97" s="2"/>
      <c r="F97" s="2"/>
      <c r="G97" s="2"/>
      <c r="H97" s="2"/>
      <c r="I97" s="2"/>
      <c r="J97" s="2"/>
      <c r="K97" s="2"/>
      <c r="L97" s="2"/>
      <c r="M97" s="2"/>
    </row>
    <row r="98" spans="1:13" x14ac:dyDescent="0.2">
      <c r="A98" s="2"/>
      <c r="B98" s="2"/>
      <c r="C98" s="2"/>
      <c r="D98" s="2"/>
      <c r="E98" s="2"/>
      <c r="F98" s="2"/>
      <c r="G98" s="2"/>
      <c r="H98" s="2"/>
      <c r="I98" s="2"/>
      <c r="J98" s="2"/>
      <c r="K98" s="2"/>
      <c r="L98" s="2"/>
      <c r="M98" s="2"/>
    </row>
    <row r="99" spans="1:13" x14ac:dyDescent="0.2">
      <c r="A99" s="2"/>
      <c r="B99" s="2"/>
      <c r="C99" s="2"/>
      <c r="D99" s="2"/>
      <c r="E99" s="2"/>
      <c r="F99" s="2"/>
      <c r="G99" s="2"/>
      <c r="H99" s="2"/>
      <c r="I99" s="2"/>
      <c r="J99" s="2"/>
      <c r="K99" s="2"/>
      <c r="L99" s="2"/>
      <c r="M99" s="2"/>
    </row>
    <row r="100" spans="1:13" x14ac:dyDescent="0.2">
      <c r="A100" s="2"/>
      <c r="B100" s="2"/>
      <c r="C100" s="2"/>
      <c r="D100" s="2"/>
      <c r="E100" s="2"/>
      <c r="F100" s="2"/>
      <c r="G100" s="2"/>
      <c r="H100" s="2"/>
      <c r="I100" s="2"/>
      <c r="J100" s="2"/>
      <c r="K100" s="2"/>
      <c r="L100" s="2"/>
      <c r="M100" s="2"/>
    </row>
    <row r="101" spans="1:13" x14ac:dyDescent="0.2">
      <c r="A101" s="2"/>
      <c r="B101" s="2"/>
      <c r="C101" s="2"/>
      <c r="D101" s="2"/>
      <c r="E101" s="2"/>
      <c r="F101" s="2"/>
      <c r="G101" s="2"/>
      <c r="H101" s="2"/>
      <c r="I101" s="2"/>
      <c r="J101" s="2"/>
      <c r="K101" s="2"/>
      <c r="L101" s="2"/>
      <c r="M101" s="2"/>
    </row>
    <row r="102" spans="1:13" x14ac:dyDescent="0.2">
      <c r="A102" s="2"/>
      <c r="B102" s="2"/>
      <c r="C102" s="2"/>
      <c r="D102" s="2"/>
      <c r="E102" s="2"/>
      <c r="F102" s="2"/>
      <c r="G102" s="2"/>
      <c r="H102" s="2"/>
      <c r="I102" s="2"/>
      <c r="J102" s="2"/>
      <c r="K102" s="2"/>
      <c r="L102" s="2"/>
      <c r="M102" s="2"/>
    </row>
    <row r="103" spans="1:13" x14ac:dyDescent="0.2">
      <c r="A103" s="2"/>
      <c r="B103" s="2"/>
      <c r="C103" s="2"/>
      <c r="D103" s="2"/>
      <c r="E103" s="2"/>
      <c r="F103" s="2"/>
      <c r="G103" s="2"/>
      <c r="H103" s="2"/>
      <c r="I103" s="2"/>
      <c r="J103" s="2"/>
      <c r="K103" s="2"/>
      <c r="L103" s="2"/>
      <c r="M103" s="2"/>
    </row>
    <row r="104" spans="1:13" x14ac:dyDescent="0.2">
      <c r="A104" s="2"/>
      <c r="B104" s="2"/>
      <c r="C104" s="2"/>
      <c r="D104" s="2"/>
      <c r="E104" s="2"/>
      <c r="F104" s="2"/>
      <c r="G104" s="2"/>
      <c r="H104" s="2"/>
      <c r="I104" s="2"/>
      <c r="J104" s="2"/>
      <c r="K104" s="2"/>
      <c r="L104" s="2"/>
      <c r="M104" s="2"/>
    </row>
    <row r="105" spans="1:13" x14ac:dyDescent="0.2">
      <c r="A105" s="2"/>
      <c r="B105" s="2"/>
      <c r="C105" s="2"/>
      <c r="D105" s="2"/>
      <c r="E105" s="2"/>
      <c r="F105" s="2"/>
      <c r="G105" s="2"/>
      <c r="H105" s="2"/>
      <c r="I105" s="2"/>
      <c r="J105" s="2"/>
      <c r="K105" s="2"/>
      <c r="L105" s="2"/>
      <c r="M105" s="2"/>
    </row>
    <row r="106" spans="1:13" x14ac:dyDescent="0.2">
      <c r="A106" s="2"/>
      <c r="B106" s="2"/>
      <c r="C106" s="2"/>
      <c r="D106" s="2"/>
      <c r="E106" s="2"/>
      <c r="F106" s="2"/>
      <c r="G106" s="2"/>
      <c r="H106" s="2"/>
      <c r="I106" s="2"/>
      <c r="J106" s="2"/>
      <c r="K106" s="2"/>
      <c r="L106" s="2"/>
      <c r="M106" s="2"/>
    </row>
    <row r="107" spans="1:13" x14ac:dyDescent="0.2">
      <c r="A107" s="2"/>
      <c r="B107" s="2"/>
      <c r="C107" s="2"/>
      <c r="D107" s="2"/>
      <c r="E107" s="2"/>
      <c r="F107" s="2"/>
      <c r="G107" s="2"/>
      <c r="H107" s="2"/>
      <c r="I107" s="2"/>
      <c r="J107" s="2"/>
      <c r="K107" s="2"/>
      <c r="L107" s="2"/>
      <c r="M107" s="2"/>
    </row>
    <row r="108" spans="1:13" x14ac:dyDescent="0.2">
      <c r="A108" s="2"/>
      <c r="B108" s="2"/>
      <c r="C108" s="2"/>
      <c r="D108" s="2"/>
      <c r="E108" s="2"/>
      <c r="F108" s="2"/>
      <c r="G108" s="2"/>
      <c r="H108" s="2"/>
      <c r="I108" s="2"/>
      <c r="J108" s="2"/>
      <c r="K108" s="2"/>
      <c r="L108" s="2"/>
      <c r="M108" s="2"/>
    </row>
    <row r="109" spans="1:13" x14ac:dyDescent="0.2">
      <c r="A109" s="2"/>
      <c r="B109" s="2"/>
      <c r="C109" s="2"/>
      <c r="D109" s="2"/>
      <c r="E109" s="2"/>
      <c r="F109" s="2"/>
      <c r="G109" s="2"/>
      <c r="H109" s="2"/>
      <c r="I109" s="2"/>
      <c r="J109" s="2"/>
      <c r="K109" s="2"/>
      <c r="L109" s="2"/>
      <c r="M109" s="2"/>
    </row>
    <row r="110" spans="1:13" x14ac:dyDescent="0.2">
      <c r="A110" s="2"/>
      <c r="B110" s="2"/>
      <c r="C110" s="2"/>
      <c r="D110" s="2"/>
      <c r="E110" s="2"/>
      <c r="F110" s="2"/>
      <c r="G110" s="2"/>
      <c r="H110" s="2"/>
      <c r="I110" s="2"/>
      <c r="J110" s="2"/>
      <c r="K110" s="2"/>
      <c r="L110" s="2"/>
      <c r="M110" s="2"/>
    </row>
    <row r="111" spans="1:13" x14ac:dyDescent="0.2">
      <c r="A111" s="2"/>
      <c r="B111" s="2"/>
      <c r="C111" s="2"/>
      <c r="D111" s="2"/>
      <c r="E111" s="2"/>
      <c r="F111" s="2"/>
      <c r="G111" s="2"/>
      <c r="H111" s="2"/>
      <c r="I111" s="2"/>
      <c r="J111" s="2"/>
      <c r="K111" s="2"/>
      <c r="L111" s="2"/>
      <c r="M111" s="2"/>
    </row>
    <row r="112" spans="1:13" x14ac:dyDescent="0.2">
      <c r="A112" s="2"/>
      <c r="B112" s="2"/>
      <c r="C112" s="2"/>
      <c r="D112" s="2"/>
      <c r="E112" s="2"/>
      <c r="F112" s="2"/>
      <c r="G112" s="2"/>
      <c r="H112" s="2"/>
      <c r="I112" s="2"/>
      <c r="J112" s="2"/>
      <c r="K112" s="2"/>
      <c r="L112" s="2"/>
      <c r="M112" s="2"/>
    </row>
    <row r="113" spans="1:13" x14ac:dyDescent="0.2">
      <c r="A113" s="2"/>
      <c r="B113" s="2"/>
      <c r="C113" s="2"/>
      <c r="D113" s="2"/>
      <c r="E113" s="2"/>
      <c r="F113" s="2"/>
      <c r="G113" s="2"/>
      <c r="H113" s="2"/>
      <c r="I113" s="2"/>
      <c r="J113" s="2"/>
      <c r="K113" s="2"/>
      <c r="L113" s="2"/>
      <c r="M113" s="2"/>
    </row>
    <row r="114" spans="1:13" x14ac:dyDescent="0.2">
      <c r="A114" s="2"/>
      <c r="B114" s="2"/>
      <c r="C114" s="2"/>
      <c r="D114" s="2"/>
      <c r="E114" s="2"/>
      <c r="F114" s="2"/>
      <c r="G114" s="2"/>
      <c r="H114" s="2"/>
      <c r="I114" s="2"/>
      <c r="J114" s="2"/>
      <c r="K114" s="2"/>
      <c r="L114" s="2"/>
      <c r="M114" s="2"/>
    </row>
    <row r="115" spans="1:13" x14ac:dyDescent="0.2">
      <c r="A115" s="2"/>
      <c r="B115" s="2"/>
      <c r="C115" s="2"/>
      <c r="D115" s="2"/>
      <c r="E115" s="2"/>
      <c r="F115" s="2"/>
      <c r="G115" s="2"/>
      <c r="H115" s="2"/>
      <c r="I115" s="2"/>
      <c r="J115" s="2"/>
      <c r="K115" s="2"/>
      <c r="L115" s="2"/>
      <c r="M115" s="2"/>
    </row>
    <row r="116" spans="1:13" x14ac:dyDescent="0.2">
      <c r="A116" s="2"/>
      <c r="B116" s="2"/>
      <c r="C116" s="2"/>
      <c r="D116" s="2"/>
      <c r="E116" s="2"/>
      <c r="F116" s="2"/>
      <c r="G116" s="2"/>
      <c r="H116" s="2"/>
      <c r="I116" s="2"/>
      <c r="J116" s="2"/>
      <c r="K116" s="2"/>
      <c r="L116" s="2"/>
      <c r="M116" s="2"/>
    </row>
  </sheetData>
  <sheetProtection sheet="1" objects="1" scenarios="1" selectLockedCells="1"/>
  <mergeCells count="3">
    <mergeCell ref="C8:D8"/>
    <mergeCell ref="C17:F17"/>
    <mergeCell ref="C47:F47"/>
  </mergeCells>
  <conditionalFormatting sqref="E19:E33">
    <cfRule type="containsText" dxfId="7" priority="5" operator="containsText" text="I dont know">
      <formula>NOT(ISERROR(SEARCH("I dont know",E19)))</formula>
    </cfRule>
    <cfRule type="containsText" dxfId="6" priority="6" operator="containsText" text="Somewhat">
      <formula>NOT(ISERROR(SEARCH("Somewhat",E19)))</formula>
    </cfRule>
    <cfRule type="containsText" dxfId="5" priority="7" operator="containsText" text="No">
      <formula>NOT(ISERROR(SEARCH("No",E19)))</formula>
    </cfRule>
    <cfRule type="containsText" dxfId="4" priority="8" operator="containsText" text="Yes">
      <formula>NOT(ISERROR(SEARCH("Yes",E19)))</formula>
    </cfRule>
  </conditionalFormatting>
  <conditionalFormatting sqref="E49:E63">
    <cfRule type="containsText" dxfId="3" priority="1" operator="containsText" text="I dont know">
      <formula>NOT(ISERROR(SEARCH("I dont know",E49)))</formula>
    </cfRule>
    <cfRule type="containsText" dxfId="2" priority="2" operator="containsText" text="Somewhat">
      <formula>NOT(ISERROR(SEARCH("Somewhat",E49)))</formula>
    </cfRule>
    <cfRule type="containsText" dxfId="1" priority="3" operator="containsText" text="No">
      <formula>NOT(ISERROR(SEARCH("No",E49)))</formula>
    </cfRule>
    <cfRule type="containsText" dxfId="0" priority="4" operator="containsText" text="Yes">
      <formula>NOT(ISERROR(SEARCH("Yes",E49)))</formula>
    </cfRule>
  </conditionalFormatting>
  <dataValidations count="1">
    <dataValidation type="list" allowBlank="1" showInputMessage="1" showErrorMessage="1" sqref="E19:E33 E49:E62" xr:uid="{98FBFBF2-4F05-C745-B3E1-16CF22C3FC66}">
      <formula1>"Yes, Somewhat, No, I dont know"</formula1>
    </dataValidation>
  </dataValidations>
  <pageMargins left="0.7" right="0.7" top="0.75" bottom="0.75" header="0.3" footer="0.3"/>
  <pageSetup paperSize="9"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B18C-D0AD-4645-A42E-A153AB50E973}">
  <sheetPr codeName="Sheet13"/>
  <dimension ref="A1:O33"/>
  <sheetViews>
    <sheetView showGridLines="0" showRowColHeaders="0" zoomScaleNormal="100" workbookViewId="0">
      <selection activeCell="O79" sqref="O79"/>
    </sheetView>
  </sheetViews>
  <sheetFormatPr baseColWidth="10" defaultColWidth="10.83203125" defaultRowHeight="16" x14ac:dyDescent="0.2"/>
  <cols>
    <col min="1" max="1" width="29.5" style="68" customWidth="1"/>
    <col min="2" max="13" width="10.83203125" style="68"/>
    <col min="14" max="14" width="31" style="68" customWidth="1"/>
    <col min="15" max="15" width="17.6640625" style="68" customWidth="1"/>
    <col min="16" max="16384" width="10.83203125" style="68"/>
  </cols>
  <sheetData>
    <row r="1" spans="1:15" x14ac:dyDescent="0.2">
      <c r="A1" s="67"/>
      <c r="B1" s="67"/>
      <c r="C1" s="67"/>
      <c r="D1" s="67"/>
      <c r="E1" s="67"/>
      <c r="F1" s="67"/>
      <c r="G1" s="67"/>
      <c r="H1" s="67"/>
      <c r="I1" s="67"/>
      <c r="J1" s="67"/>
      <c r="K1" s="67"/>
      <c r="L1" s="67"/>
      <c r="M1" s="67"/>
      <c r="N1" s="67"/>
      <c r="O1" s="67"/>
    </row>
    <row r="2" spans="1:15" x14ac:dyDescent="0.2">
      <c r="A2" s="67"/>
      <c r="B2" s="67"/>
      <c r="C2" s="67"/>
      <c r="D2" s="67"/>
      <c r="E2" s="67"/>
      <c r="F2" s="67"/>
      <c r="G2" s="67"/>
      <c r="H2" s="67"/>
      <c r="I2" s="67"/>
      <c r="J2" s="67"/>
      <c r="K2" s="67"/>
      <c r="L2" s="67"/>
      <c r="M2" s="67"/>
      <c r="N2" s="67"/>
      <c r="O2" s="67"/>
    </row>
    <row r="3" spans="1:15" x14ac:dyDescent="0.2">
      <c r="A3" s="67"/>
      <c r="B3" s="67"/>
      <c r="C3" s="67"/>
      <c r="D3" s="67"/>
      <c r="E3" s="67"/>
      <c r="F3" s="67"/>
      <c r="G3" s="67"/>
      <c r="H3" s="67"/>
      <c r="I3" s="67"/>
      <c r="J3" s="67"/>
      <c r="K3" s="67"/>
      <c r="L3" s="67"/>
      <c r="M3" s="67"/>
      <c r="N3" s="67"/>
      <c r="O3" s="67"/>
    </row>
    <row r="4" spans="1:15" x14ac:dyDescent="0.2">
      <c r="A4" s="67"/>
      <c r="B4" s="67"/>
      <c r="C4" s="67"/>
      <c r="D4" s="67"/>
      <c r="E4" s="67"/>
      <c r="F4" s="67"/>
      <c r="G4" s="67"/>
      <c r="H4" s="67"/>
      <c r="I4" s="67"/>
      <c r="J4" s="67"/>
      <c r="K4" s="67"/>
      <c r="L4" s="67"/>
      <c r="M4" s="67"/>
      <c r="N4" s="29"/>
      <c r="O4" s="29"/>
    </row>
    <row r="5" spans="1:15" x14ac:dyDescent="0.2">
      <c r="A5" s="67"/>
      <c r="B5" s="67"/>
      <c r="C5" s="67"/>
      <c r="D5" s="67"/>
      <c r="E5" s="67"/>
      <c r="F5" s="67"/>
      <c r="G5" s="67"/>
      <c r="H5" s="67"/>
      <c r="I5" s="67"/>
      <c r="J5" s="67"/>
      <c r="K5" s="67"/>
      <c r="L5" s="67"/>
      <c r="M5" s="67"/>
      <c r="N5" s="29"/>
      <c r="O5" s="29"/>
    </row>
    <row r="6" spans="1:15" x14ac:dyDescent="0.2">
      <c r="A6" s="67"/>
      <c r="B6" s="67"/>
      <c r="C6" s="67"/>
      <c r="D6" s="67"/>
      <c r="E6" s="67"/>
      <c r="F6" s="67"/>
      <c r="G6" s="67"/>
      <c r="H6" s="67"/>
      <c r="I6" s="67"/>
      <c r="J6" s="67"/>
      <c r="K6" s="67"/>
      <c r="L6" s="67"/>
      <c r="M6" s="67"/>
      <c r="N6" s="29"/>
      <c r="O6" s="29"/>
    </row>
    <row r="7" spans="1:15" x14ac:dyDescent="0.2">
      <c r="A7" s="67"/>
      <c r="B7" s="67"/>
      <c r="C7" s="67"/>
      <c r="D7" s="67"/>
      <c r="E7" s="67"/>
      <c r="F7" s="67"/>
      <c r="G7" s="67"/>
      <c r="H7" s="67"/>
      <c r="I7" s="67"/>
      <c r="J7" s="67"/>
      <c r="K7" s="67"/>
      <c r="L7" s="67"/>
      <c r="M7" s="67"/>
      <c r="N7" s="29"/>
      <c r="O7" s="29"/>
    </row>
    <row r="8" spans="1:15" ht="17" x14ac:dyDescent="0.2">
      <c r="A8" s="67"/>
      <c r="B8" s="67"/>
      <c r="C8" s="67"/>
      <c r="D8" s="67"/>
      <c r="E8" s="67"/>
      <c r="F8" s="67"/>
      <c r="G8" s="67"/>
      <c r="H8" s="67"/>
      <c r="I8" s="67"/>
      <c r="J8" s="67"/>
      <c r="K8" s="67"/>
      <c r="L8" s="67"/>
      <c r="M8" s="67"/>
      <c r="N8" s="30" t="s">
        <v>172</v>
      </c>
      <c r="O8" s="30" t="s">
        <v>18</v>
      </c>
    </row>
    <row r="9" spans="1:15" ht="17" x14ac:dyDescent="0.2">
      <c r="A9" s="67"/>
      <c r="B9" s="67"/>
      <c r="C9" s="67"/>
      <c r="D9" s="67"/>
      <c r="E9" s="67"/>
      <c r="F9" s="67"/>
      <c r="G9" s="67"/>
      <c r="H9" s="67"/>
      <c r="I9" s="67"/>
      <c r="J9" s="67"/>
      <c r="K9" s="67"/>
      <c r="L9" s="67"/>
      <c r="M9" s="67"/>
      <c r="N9" s="30" t="s">
        <v>173</v>
      </c>
      <c r="O9" s="30">
        <f>'Data Input'!O20</f>
        <v>0</v>
      </c>
    </row>
    <row r="10" spans="1:15" ht="17" x14ac:dyDescent="0.2">
      <c r="A10" s="67"/>
      <c r="B10" s="67"/>
      <c r="C10" s="67"/>
      <c r="D10" s="67"/>
      <c r="E10" s="67"/>
      <c r="F10" s="67"/>
      <c r="G10" s="67"/>
      <c r="H10" s="67"/>
      <c r="I10" s="67"/>
      <c r="J10" s="67"/>
      <c r="K10" s="67"/>
      <c r="L10" s="67"/>
      <c r="M10" s="67"/>
      <c r="N10" s="30" t="s">
        <v>174</v>
      </c>
      <c r="O10" s="30">
        <f>'2'!O21</f>
        <v>0</v>
      </c>
    </row>
    <row r="11" spans="1:15" ht="17" x14ac:dyDescent="0.2">
      <c r="A11" s="67"/>
      <c r="B11" s="67"/>
      <c r="C11" s="67"/>
      <c r="D11" s="67"/>
      <c r="E11" s="67"/>
      <c r="F11" s="67"/>
      <c r="G11" s="67"/>
      <c r="H11" s="67"/>
      <c r="I11" s="67"/>
      <c r="J11" s="67"/>
      <c r="K11" s="67"/>
      <c r="L11" s="67"/>
      <c r="M11" s="67"/>
      <c r="N11" s="30" t="s">
        <v>175</v>
      </c>
      <c r="O11" s="30">
        <f>'3'!O20</f>
        <v>0</v>
      </c>
    </row>
    <row r="12" spans="1:15" ht="17" x14ac:dyDescent="0.2">
      <c r="A12" s="67"/>
      <c r="B12" s="67"/>
      <c r="C12" s="67"/>
      <c r="D12" s="67"/>
      <c r="E12" s="67"/>
      <c r="F12" s="67"/>
      <c r="G12" s="67"/>
      <c r="H12" s="67"/>
      <c r="I12" s="67"/>
      <c r="J12" s="67"/>
      <c r="K12" s="67"/>
      <c r="L12" s="67"/>
      <c r="M12" s="67"/>
      <c r="N12" s="30" t="s">
        <v>176</v>
      </c>
      <c r="O12" s="30">
        <f>'4'!O20</f>
        <v>0</v>
      </c>
    </row>
    <row r="13" spans="1:15" ht="17" x14ac:dyDescent="0.2">
      <c r="A13" s="67"/>
      <c r="B13" s="67"/>
      <c r="C13" s="67"/>
      <c r="D13" s="67"/>
      <c r="E13" s="67"/>
      <c r="F13" s="67"/>
      <c r="G13" s="67"/>
      <c r="H13" s="67"/>
      <c r="I13" s="67"/>
      <c r="J13" s="67"/>
      <c r="K13" s="67"/>
      <c r="L13" s="67"/>
      <c r="M13" s="67"/>
      <c r="N13" s="30" t="s">
        <v>177</v>
      </c>
      <c r="O13" s="30">
        <f>'5'!O20</f>
        <v>0</v>
      </c>
    </row>
    <row r="14" spans="1:15" ht="17" x14ac:dyDescent="0.2">
      <c r="A14" s="67"/>
      <c r="B14" s="67"/>
      <c r="C14" s="67"/>
      <c r="D14" s="67"/>
      <c r="E14" s="67"/>
      <c r="F14" s="67"/>
      <c r="G14" s="67"/>
      <c r="H14" s="67"/>
      <c r="I14" s="67"/>
      <c r="J14" s="67"/>
      <c r="K14" s="67"/>
      <c r="L14" s="67"/>
      <c r="M14" s="67"/>
      <c r="N14" s="30" t="s">
        <v>178</v>
      </c>
      <c r="O14" s="30">
        <f>'6'!O20</f>
        <v>0</v>
      </c>
    </row>
    <row r="15" spans="1:15" ht="34" x14ac:dyDescent="0.2">
      <c r="A15" s="67"/>
      <c r="B15" s="67"/>
      <c r="C15" s="67"/>
      <c r="D15" s="67"/>
      <c r="E15" s="67"/>
      <c r="F15" s="67"/>
      <c r="G15" s="67"/>
      <c r="H15" s="67"/>
      <c r="I15" s="67"/>
      <c r="J15" s="67"/>
      <c r="K15" s="67"/>
      <c r="L15" s="67"/>
      <c r="M15" s="67"/>
      <c r="N15" s="30" t="s">
        <v>179</v>
      </c>
      <c r="O15" s="30">
        <f>'7'!O20</f>
        <v>0</v>
      </c>
    </row>
    <row r="16" spans="1:15" ht="34" x14ac:dyDescent="0.2">
      <c r="A16" s="67"/>
      <c r="B16" s="67"/>
      <c r="C16" s="67"/>
      <c r="D16" s="67"/>
      <c r="E16" s="67"/>
      <c r="F16" s="67"/>
      <c r="G16" s="67"/>
      <c r="H16" s="67"/>
      <c r="I16" s="67"/>
      <c r="J16" s="67"/>
      <c r="K16" s="67"/>
      <c r="L16" s="67"/>
      <c r="M16" s="67"/>
      <c r="N16" s="30" t="s">
        <v>180</v>
      </c>
      <c r="O16" s="30">
        <f>'8'!O20</f>
        <v>0</v>
      </c>
    </row>
    <row r="17" spans="1:15" ht="17" x14ac:dyDescent="0.2">
      <c r="A17" s="67"/>
      <c r="B17" s="67"/>
      <c r="C17" s="67"/>
      <c r="D17" s="67"/>
      <c r="E17" s="67"/>
      <c r="F17" s="67"/>
      <c r="G17" s="67"/>
      <c r="H17" s="67"/>
      <c r="I17" s="67"/>
      <c r="J17" s="67"/>
      <c r="K17" s="67"/>
      <c r="L17" s="67"/>
      <c r="M17" s="67"/>
      <c r="N17" s="30" t="s">
        <v>181</v>
      </c>
      <c r="O17" s="30">
        <f>'9'!O20</f>
        <v>0</v>
      </c>
    </row>
    <row r="18" spans="1:15" x14ac:dyDescent="0.2">
      <c r="A18" s="67"/>
      <c r="B18" s="67"/>
      <c r="C18" s="67"/>
      <c r="D18" s="67"/>
      <c r="E18" s="67"/>
      <c r="F18" s="67"/>
      <c r="G18" s="67"/>
      <c r="H18" s="67"/>
      <c r="I18" s="67"/>
      <c r="J18" s="67"/>
      <c r="K18" s="67"/>
      <c r="L18" s="67"/>
      <c r="M18" s="67"/>
      <c r="N18" s="29"/>
      <c r="O18" s="29"/>
    </row>
    <row r="19" spans="1:15" x14ac:dyDescent="0.2">
      <c r="A19" s="67"/>
      <c r="B19" s="67"/>
      <c r="C19" s="67"/>
      <c r="D19" s="67"/>
      <c r="E19" s="67"/>
      <c r="F19" s="67"/>
      <c r="G19" s="67"/>
      <c r="H19" s="67"/>
      <c r="I19" s="67"/>
      <c r="J19" s="67"/>
      <c r="K19" s="67"/>
      <c r="L19" s="67"/>
      <c r="M19" s="67"/>
      <c r="N19" s="29"/>
      <c r="O19" s="29"/>
    </row>
    <row r="20" spans="1:15" x14ac:dyDescent="0.2">
      <c r="A20" s="67"/>
      <c r="B20" s="67"/>
      <c r="C20" s="67"/>
      <c r="D20" s="67"/>
      <c r="E20" s="67"/>
      <c r="F20" s="67"/>
      <c r="G20" s="67"/>
      <c r="H20" s="67"/>
      <c r="I20" s="67"/>
      <c r="J20" s="67"/>
      <c r="K20" s="67"/>
      <c r="L20" s="67"/>
      <c r="M20" s="67"/>
      <c r="N20" s="29"/>
      <c r="O20" s="29"/>
    </row>
    <row r="21" spans="1:15" ht="17" x14ac:dyDescent="0.2">
      <c r="A21" s="67"/>
      <c r="B21" s="67"/>
      <c r="C21" s="67"/>
      <c r="D21" s="67"/>
      <c r="E21" s="67"/>
      <c r="F21" s="67"/>
      <c r="G21" s="67"/>
      <c r="H21" s="67"/>
      <c r="I21" s="67"/>
      <c r="J21" s="67"/>
      <c r="K21" s="67"/>
      <c r="L21" s="67"/>
      <c r="M21" s="67"/>
      <c r="N21" s="30" t="s">
        <v>172</v>
      </c>
      <c r="O21" s="29" t="s">
        <v>18</v>
      </c>
    </row>
    <row r="22" spans="1:15" ht="17" x14ac:dyDescent="0.2">
      <c r="A22" s="67"/>
      <c r="B22" s="67"/>
      <c r="C22" s="67"/>
      <c r="D22" s="67"/>
      <c r="E22" s="67"/>
      <c r="F22" s="67"/>
      <c r="G22" s="67"/>
      <c r="H22" s="67"/>
      <c r="I22" s="67"/>
      <c r="J22" s="67"/>
      <c r="K22" s="67"/>
      <c r="L22" s="67"/>
      <c r="M22" s="67"/>
      <c r="N22" s="30" t="s">
        <v>173</v>
      </c>
      <c r="O22" s="29">
        <f>'Data Input'!O45</f>
        <v>0</v>
      </c>
    </row>
    <row r="23" spans="1:15" ht="17" x14ac:dyDescent="0.2">
      <c r="A23" s="67"/>
      <c r="B23" s="67"/>
      <c r="C23" s="67"/>
      <c r="D23" s="67"/>
      <c r="E23" s="67"/>
      <c r="F23" s="67"/>
      <c r="G23" s="67"/>
      <c r="H23" s="67"/>
      <c r="I23" s="67"/>
      <c r="J23" s="67"/>
      <c r="K23" s="67"/>
      <c r="L23" s="67"/>
      <c r="M23" s="67"/>
      <c r="N23" s="30" t="s">
        <v>174</v>
      </c>
      <c r="O23" s="29">
        <f>'2'!O47</f>
        <v>0</v>
      </c>
    </row>
    <row r="24" spans="1:15" ht="17" x14ac:dyDescent="0.2">
      <c r="A24" s="67"/>
      <c r="B24" s="67"/>
      <c r="C24" s="67"/>
      <c r="D24" s="67"/>
      <c r="E24" s="67"/>
      <c r="F24" s="67"/>
      <c r="G24" s="67"/>
      <c r="H24" s="67"/>
      <c r="I24" s="67"/>
      <c r="J24" s="67"/>
      <c r="K24" s="67"/>
      <c r="L24" s="67"/>
      <c r="M24" s="67"/>
      <c r="N24" s="30" t="s">
        <v>175</v>
      </c>
      <c r="O24" s="29">
        <f>'3'!O45</f>
        <v>0</v>
      </c>
    </row>
    <row r="25" spans="1:15" ht="17" x14ac:dyDescent="0.2">
      <c r="A25" s="67"/>
      <c r="B25" s="67"/>
      <c r="C25" s="67"/>
      <c r="D25" s="67"/>
      <c r="E25" s="67"/>
      <c r="F25" s="67"/>
      <c r="G25" s="67"/>
      <c r="H25" s="67"/>
      <c r="I25" s="67"/>
      <c r="J25" s="67"/>
      <c r="K25" s="67"/>
      <c r="L25" s="67"/>
      <c r="M25" s="67"/>
      <c r="N25" s="30" t="s">
        <v>176</v>
      </c>
      <c r="O25" s="29">
        <f>'4'!O45</f>
        <v>0</v>
      </c>
    </row>
    <row r="26" spans="1:15" ht="17" x14ac:dyDescent="0.2">
      <c r="A26" s="67"/>
      <c r="B26" s="67"/>
      <c r="C26" s="67"/>
      <c r="D26" s="67"/>
      <c r="E26" s="67"/>
      <c r="F26" s="67"/>
      <c r="G26" s="67"/>
      <c r="H26" s="67"/>
      <c r="I26" s="67"/>
      <c r="J26" s="67"/>
      <c r="K26" s="67"/>
      <c r="L26" s="67"/>
      <c r="M26" s="67"/>
      <c r="N26" s="30" t="s">
        <v>177</v>
      </c>
      <c r="O26" s="29">
        <f>'5'!O45</f>
        <v>0</v>
      </c>
    </row>
    <row r="27" spans="1:15" ht="17" x14ac:dyDescent="0.2">
      <c r="A27" s="67"/>
      <c r="B27" s="67"/>
      <c r="C27" s="67"/>
      <c r="D27" s="67"/>
      <c r="E27" s="67"/>
      <c r="F27" s="67"/>
      <c r="G27" s="67"/>
      <c r="H27" s="67"/>
      <c r="I27" s="67"/>
      <c r="J27" s="67"/>
      <c r="K27" s="67"/>
      <c r="L27" s="67"/>
      <c r="M27" s="67"/>
      <c r="N27" s="30" t="s">
        <v>178</v>
      </c>
      <c r="O27" s="29">
        <f>'6'!O45</f>
        <v>0</v>
      </c>
    </row>
    <row r="28" spans="1:15" ht="34" x14ac:dyDescent="0.2">
      <c r="A28" s="67"/>
      <c r="B28" s="67"/>
      <c r="C28" s="67"/>
      <c r="D28" s="67"/>
      <c r="E28" s="67"/>
      <c r="F28" s="67"/>
      <c r="G28" s="67"/>
      <c r="H28" s="67"/>
      <c r="I28" s="67"/>
      <c r="J28" s="67"/>
      <c r="K28" s="67"/>
      <c r="L28" s="67"/>
      <c r="M28" s="67"/>
      <c r="N28" s="30" t="s">
        <v>179</v>
      </c>
      <c r="O28" s="29">
        <f>'7'!O45</f>
        <v>0</v>
      </c>
    </row>
    <row r="29" spans="1:15" ht="34" x14ac:dyDescent="0.2">
      <c r="A29" s="67"/>
      <c r="B29" s="67"/>
      <c r="C29" s="67"/>
      <c r="D29" s="67"/>
      <c r="E29" s="67"/>
      <c r="F29" s="67"/>
      <c r="G29" s="67"/>
      <c r="H29" s="67"/>
      <c r="I29" s="67"/>
      <c r="J29" s="67"/>
      <c r="K29" s="67"/>
      <c r="L29" s="67"/>
      <c r="M29" s="67"/>
      <c r="N29" s="30" t="s">
        <v>180</v>
      </c>
      <c r="O29" s="29">
        <f>'8'!O45</f>
        <v>0</v>
      </c>
    </row>
    <row r="30" spans="1:15" ht="17" x14ac:dyDescent="0.2">
      <c r="A30" s="67"/>
      <c r="B30" s="67"/>
      <c r="C30" s="67"/>
      <c r="D30" s="67"/>
      <c r="E30" s="67"/>
      <c r="F30" s="67"/>
      <c r="G30" s="67"/>
      <c r="H30" s="67"/>
      <c r="I30" s="67"/>
      <c r="J30" s="67"/>
      <c r="K30" s="67"/>
      <c r="L30" s="67"/>
      <c r="M30" s="67"/>
      <c r="N30" s="30" t="s">
        <v>181</v>
      </c>
      <c r="O30" s="29">
        <f>'9'!O49</f>
        <v>0</v>
      </c>
    </row>
    <row r="31" spans="1:15" x14ac:dyDescent="0.2">
      <c r="A31" s="67"/>
      <c r="B31" s="67"/>
      <c r="C31" s="67"/>
      <c r="D31" s="67"/>
      <c r="E31" s="67"/>
      <c r="F31" s="67"/>
      <c r="G31" s="67"/>
      <c r="H31" s="67"/>
      <c r="I31" s="67"/>
      <c r="J31" s="67"/>
      <c r="K31" s="67"/>
      <c r="L31" s="67"/>
      <c r="M31" s="67"/>
      <c r="N31" s="29"/>
      <c r="O31" s="29"/>
    </row>
    <row r="32" spans="1:15" x14ac:dyDescent="0.2">
      <c r="A32" s="67"/>
      <c r="B32" s="67"/>
      <c r="C32" s="67"/>
      <c r="D32" s="67"/>
      <c r="E32" s="67"/>
      <c r="F32" s="67"/>
      <c r="G32" s="67"/>
      <c r="H32" s="67"/>
      <c r="I32" s="67"/>
      <c r="J32" s="67"/>
      <c r="K32" s="67"/>
      <c r="L32" s="67"/>
      <c r="M32" s="67"/>
      <c r="N32" s="29"/>
      <c r="O32" s="29"/>
    </row>
    <row r="33" spans="1:15" x14ac:dyDescent="0.2">
      <c r="A33" s="67"/>
      <c r="B33" s="67"/>
      <c r="C33" s="67"/>
      <c r="D33" s="67"/>
      <c r="E33" s="67"/>
      <c r="F33" s="67"/>
      <c r="G33" s="67"/>
      <c r="H33" s="67"/>
      <c r="I33" s="67"/>
      <c r="J33" s="67"/>
      <c r="K33" s="67"/>
      <c r="L33" s="67"/>
      <c r="M33" s="67"/>
      <c r="N33" s="29"/>
      <c r="O33" s="29"/>
    </row>
  </sheetData>
  <sheetProtection sheet="1" objects="1" scenarios="1" selectLockedCells="1"/>
  <pageMargins left="0.7" right="0.7" top="0.75" bottom="0.75" header="0.3" footer="0.3"/>
  <pageSetup paperSize="9"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1BD62-621A-1F48-8C72-91D2956FD740}">
  <sheetPr codeName="Sheet14"/>
  <dimension ref="B1:P125"/>
  <sheetViews>
    <sheetView showGridLines="0" zoomScaleNormal="100" workbookViewId="0">
      <selection activeCell="O79" sqref="O79"/>
    </sheetView>
  </sheetViews>
  <sheetFormatPr baseColWidth="10" defaultColWidth="10.83203125" defaultRowHeight="16" x14ac:dyDescent="0.2"/>
  <cols>
    <col min="1" max="1" width="29.83203125" style="81" customWidth="1"/>
    <col min="2" max="2" width="7.1640625" style="81" customWidth="1"/>
    <col min="3" max="13" width="10.83203125" style="81"/>
    <col min="14" max="14" width="31" style="81" customWidth="1"/>
    <col min="15" max="16384" width="10.83203125" style="81"/>
  </cols>
  <sheetData>
    <row r="1" spans="2:16" x14ac:dyDescent="0.2">
      <c r="B1" s="80"/>
      <c r="C1" s="80"/>
      <c r="D1" s="80"/>
      <c r="E1" s="80"/>
      <c r="F1" s="80"/>
      <c r="G1" s="80"/>
      <c r="H1" s="80"/>
      <c r="I1" s="80"/>
      <c r="J1" s="80"/>
      <c r="K1" s="80"/>
      <c r="L1" s="80"/>
      <c r="M1" s="80"/>
      <c r="N1" s="80"/>
      <c r="O1" s="80"/>
      <c r="P1" s="80"/>
    </row>
    <row r="2" spans="2:16" x14ac:dyDescent="0.2">
      <c r="B2" s="80"/>
      <c r="C2" s="80"/>
      <c r="D2" s="80"/>
      <c r="E2" s="80"/>
      <c r="F2" s="80"/>
      <c r="G2" s="80"/>
      <c r="H2" s="80"/>
      <c r="I2" s="80"/>
      <c r="J2" s="80"/>
      <c r="K2" s="80"/>
      <c r="L2" s="80"/>
      <c r="M2" s="80"/>
      <c r="N2" s="80"/>
      <c r="O2" s="80"/>
      <c r="P2" s="80"/>
    </row>
    <row r="3" spans="2:16" x14ac:dyDescent="0.2">
      <c r="B3" s="80"/>
      <c r="C3" s="80"/>
      <c r="D3" s="80"/>
      <c r="E3" s="80"/>
      <c r="F3" s="80"/>
      <c r="G3" s="80"/>
      <c r="H3" s="80"/>
      <c r="I3" s="80"/>
      <c r="J3" s="80"/>
      <c r="K3" s="80"/>
      <c r="L3" s="80"/>
      <c r="M3" s="80"/>
      <c r="N3" s="80"/>
      <c r="O3" s="80"/>
      <c r="P3" s="80"/>
    </row>
    <row r="4" spans="2:16" ht="34.25" customHeight="1" x14ac:dyDescent="0.2">
      <c r="B4" s="80"/>
      <c r="C4" s="80"/>
      <c r="D4" s="80"/>
      <c r="E4" s="80"/>
      <c r="F4" s="80"/>
      <c r="G4" s="80"/>
      <c r="H4" s="80"/>
      <c r="I4" s="80"/>
      <c r="J4" s="80"/>
      <c r="K4" s="80"/>
      <c r="L4" s="80"/>
      <c r="M4" s="80"/>
      <c r="N4" s="80"/>
      <c r="O4" s="80"/>
      <c r="P4" s="80"/>
    </row>
    <row r="5" spans="2:16" ht="35" customHeight="1" x14ac:dyDescent="0.2">
      <c r="B5" s="80"/>
      <c r="C5" s="80"/>
      <c r="D5" s="80"/>
      <c r="E5" s="80"/>
      <c r="F5" s="80"/>
      <c r="G5" s="80"/>
      <c r="H5" s="80"/>
      <c r="I5" s="80"/>
      <c r="J5" s="80"/>
      <c r="K5" s="80"/>
      <c r="L5" s="80"/>
      <c r="M5" s="80"/>
      <c r="N5" s="83"/>
      <c r="O5" s="83"/>
      <c r="P5" s="83"/>
    </row>
    <row r="6" spans="2:16" x14ac:dyDescent="0.2">
      <c r="B6" s="80"/>
      <c r="C6" s="80"/>
      <c r="D6" s="80"/>
      <c r="E6" s="80"/>
      <c r="F6" s="80"/>
      <c r="G6" s="80"/>
      <c r="H6" s="80"/>
      <c r="I6" s="80"/>
      <c r="J6" s="80"/>
      <c r="K6" s="80"/>
      <c r="L6" s="80"/>
      <c r="M6" s="80"/>
      <c r="N6" s="83"/>
      <c r="O6" s="83"/>
      <c r="P6" s="83"/>
    </row>
    <row r="7" spans="2:16" x14ac:dyDescent="0.2">
      <c r="B7" s="80"/>
      <c r="C7" s="80"/>
      <c r="D7" s="80"/>
      <c r="E7" s="80"/>
      <c r="F7" s="80"/>
      <c r="G7" s="80"/>
      <c r="H7" s="80"/>
      <c r="I7" s="80"/>
      <c r="J7" s="80"/>
      <c r="K7" s="80"/>
      <c r="L7" s="80"/>
      <c r="M7" s="80"/>
      <c r="N7" s="83"/>
      <c r="O7" s="83"/>
      <c r="P7" s="83"/>
    </row>
    <row r="8" spans="2:16" ht="17" x14ac:dyDescent="0.2">
      <c r="B8" s="80"/>
      <c r="C8" s="80"/>
      <c r="D8" s="80"/>
      <c r="E8" s="80"/>
      <c r="F8" s="80"/>
      <c r="G8" s="80"/>
      <c r="H8" s="80"/>
      <c r="I8" s="80"/>
      <c r="J8" s="80"/>
      <c r="K8" s="80"/>
      <c r="L8" s="80"/>
      <c r="M8" s="80"/>
      <c r="N8" s="84" t="s">
        <v>172</v>
      </c>
      <c r="O8" s="84" t="s">
        <v>18</v>
      </c>
      <c r="P8" s="83"/>
    </row>
    <row r="9" spans="2:16" ht="17" x14ac:dyDescent="0.2">
      <c r="B9" s="80"/>
      <c r="C9" s="80"/>
      <c r="D9" s="80"/>
      <c r="E9" s="80"/>
      <c r="F9" s="80"/>
      <c r="G9" s="80"/>
      <c r="H9" s="80"/>
      <c r="I9" s="80"/>
      <c r="J9" s="80"/>
      <c r="K9" s="80"/>
      <c r="L9" s="80"/>
      <c r="M9" s="80"/>
      <c r="N9" s="84" t="s">
        <v>173</v>
      </c>
      <c r="O9" s="84">
        <f>(('Data Input'!O20)/10)*100</f>
        <v>0</v>
      </c>
      <c r="P9" s="83"/>
    </row>
    <row r="10" spans="2:16" ht="17" x14ac:dyDescent="0.2">
      <c r="B10" s="80"/>
      <c r="C10" s="80"/>
      <c r="D10" s="80"/>
      <c r="E10" s="80"/>
      <c r="F10" s="80"/>
      <c r="G10" s="80"/>
      <c r="H10" s="80"/>
      <c r="I10" s="80"/>
      <c r="J10" s="80"/>
      <c r="K10" s="80"/>
      <c r="L10" s="80"/>
      <c r="M10" s="80"/>
      <c r="N10" s="84" t="s">
        <v>174</v>
      </c>
      <c r="O10" s="84">
        <f>(('2'!O21)/9)*100</f>
        <v>0</v>
      </c>
      <c r="P10" s="83"/>
    </row>
    <row r="11" spans="2:16" ht="17" x14ac:dyDescent="0.2">
      <c r="B11" s="80"/>
      <c r="C11" s="80"/>
      <c r="D11" s="80"/>
      <c r="E11" s="80"/>
      <c r="F11" s="80"/>
      <c r="G11" s="80"/>
      <c r="H11" s="80"/>
      <c r="I11" s="80"/>
      <c r="J11" s="80"/>
      <c r="K11" s="80"/>
      <c r="L11" s="80"/>
      <c r="M11" s="80"/>
      <c r="N11" s="84" t="s">
        <v>175</v>
      </c>
      <c r="O11" s="84">
        <f>(('3'!O20)/5)*100</f>
        <v>0</v>
      </c>
      <c r="P11" s="83"/>
    </row>
    <row r="12" spans="2:16" ht="17" x14ac:dyDescent="0.2">
      <c r="B12" s="80"/>
      <c r="C12" s="80"/>
      <c r="D12" s="80"/>
      <c r="E12" s="80"/>
      <c r="F12" s="80"/>
      <c r="G12" s="80"/>
      <c r="H12" s="80"/>
      <c r="I12" s="80"/>
      <c r="J12" s="80"/>
      <c r="K12" s="80"/>
      <c r="L12" s="80"/>
      <c r="M12" s="80"/>
      <c r="N12" s="84" t="s">
        <v>176</v>
      </c>
      <c r="O12" s="84">
        <f>(('4'!O20)/7)*100</f>
        <v>0</v>
      </c>
      <c r="P12" s="83"/>
    </row>
    <row r="13" spans="2:16" ht="17" x14ac:dyDescent="0.2">
      <c r="B13" s="80"/>
      <c r="C13" s="80"/>
      <c r="D13" s="80"/>
      <c r="E13" s="80"/>
      <c r="F13" s="80"/>
      <c r="G13" s="80"/>
      <c r="H13" s="80"/>
      <c r="I13" s="80"/>
      <c r="J13" s="80"/>
      <c r="K13" s="80"/>
      <c r="L13" s="80"/>
      <c r="M13" s="80"/>
      <c r="N13" s="84" t="s">
        <v>177</v>
      </c>
      <c r="O13" s="84">
        <f>(('5'!O20)/7)*100</f>
        <v>0</v>
      </c>
      <c r="P13" s="83"/>
    </row>
    <row r="14" spans="2:16" ht="17" x14ac:dyDescent="0.2">
      <c r="B14" s="80"/>
      <c r="C14" s="80"/>
      <c r="D14" s="80"/>
      <c r="E14" s="80"/>
      <c r="F14" s="80"/>
      <c r="G14" s="80"/>
      <c r="H14" s="80"/>
      <c r="I14" s="80"/>
      <c r="J14" s="80"/>
      <c r="K14" s="80"/>
      <c r="L14" s="80"/>
      <c r="M14" s="80"/>
      <c r="N14" s="84" t="s">
        <v>178</v>
      </c>
      <c r="O14" s="84">
        <f>(('6'!O20)/8)*100</f>
        <v>0</v>
      </c>
      <c r="P14" s="83"/>
    </row>
    <row r="15" spans="2:16" ht="34" x14ac:dyDescent="0.2">
      <c r="B15" s="80"/>
      <c r="C15" s="80"/>
      <c r="D15" s="80"/>
      <c r="E15" s="80"/>
      <c r="F15" s="80"/>
      <c r="G15" s="80"/>
      <c r="H15" s="80"/>
      <c r="I15" s="80"/>
      <c r="J15" s="80"/>
      <c r="K15" s="80"/>
      <c r="L15" s="80"/>
      <c r="M15" s="80"/>
      <c r="N15" s="84" t="s">
        <v>179</v>
      </c>
      <c r="O15" s="84">
        <f>(('7'!O20)/5)*100</f>
        <v>0</v>
      </c>
      <c r="P15" s="83"/>
    </row>
    <row r="16" spans="2:16" ht="34" x14ac:dyDescent="0.2">
      <c r="B16" s="80"/>
      <c r="C16" s="80"/>
      <c r="D16" s="80"/>
      <c r="E16" s="80"/>
      <c r="F16" s="80"/>
      <c r="G16" s="80"/>
      <c r="H16" s="80"/>
      <c r="I16" s="80"/>
      <c r="J16" s="80"/>
      <c r="K16" s="80"/>
      <c r="L16" s="80"/>
      <c r="M16" s="80"/>
      <c r="N16" s="84" t="s">
        <v>180</v>
      </c>
      <c r="O16" s="84">
        <f>(('8'!O20)/6)*100</f>
        <v>0</v>
      </c>
      <c r="P16" s="83"/>
    </row>
    <row r="17" spans="2:16" ht="17" x14ac:dyDescent="0.2">
      <c r="B17" s="80"/>
      <c r="C17" s="80"/>
      <c r="D17" s="80"/>
      <c r="E17" s="80"/>
      <c r="F17" s="80"/>
      <c r="G17" s="80"/>
      <c r="H17" s="80"/>
      <c r="I17" s="80"/>
      <c r="J17" s="80"/>
      <c r="K17" s="80"/>
      <c r="L17" s="80"/>
      <c r="M17" s="80"/>
      <c r="N17" s="84" t="s">
        <v>182</v>
      </c>
      <c r="O17" s="84">
        <f>(('9'!O20)/8)*100</f>
        <v>0</v>
      </c>
      <c r="P17" s="83"/>
    </row>
    <row r="18" spans="2:16" x14ac:dyDescent="0.2">
      <c r="B18" s="80"/>
      <c r="C18" s="80"/>
      <c r="D18" s="80"/>
      <c r="E18" s="80"/>
      <c r="F18" s="80"/>
      <c r="G18" s="80"/>
      <c r="H18" s="80"/>
      <c r="I18" s="80"/>
      <c r="J18" s="80"/>
      <c r="K18" s="80"/>
      <c r="L18" s="80"/>
      <c r="M18" s="80"/>
      <c r="N18" s="83"/>
      <c r="O18" s="83"/>
      <c r="P18" s="83"/>
    </row>
    <row r="19" spans="2:16" x14ac:dyDescent="0.2">
      <c r="B19" s="80"/>
      <c r="C19" s="80"/>
      <c r="D19" s="80"/>
      <c r="E19" s="80"/>
      <c r="F19" s="80"/>
      <c r="G19" s="80"/>
      <c r="H19" s="80"/>
      <c r="I19" s="80"/>
      <c r="J19" s="80"/>
      <c r="K19" s="80"/>
      <c r="L19" s="80"/>
      <c r="M19" s="80"/>
      <c r="N19" s="83"/>
      <c r="O19" s="83"/>
      <c r="P19" s="83"/>
    </row>
    <row r="20" spans="2:16" x14ac:dyDescent="0.2">
      <c r="B20" s="80"/>
      <c r="C20" s="80"/>
      <c r="D20" s="80"/>
      <c r="E20" s="80"/>
      <c r="F20" s="80"/>
      <c r="G20" s="80"/>
      <c r="H20" s="80"/>
      <c r="I20" s="80"/>
      <c r="J20" s="80"/>
      <c r="K20" s="80"/>
      <c r="L20" s="80"/>
      <c r="M20" s="80"/>
      <c r="N20" s="83"/>
      <c r="O20" s="83"/>
      <c r="P20" s="83"/>
    </row>
    <row r="21" spans="2:16" x14ac:dyDescent="0.2">
      <c r="B21" s="80"/>
      <c r="C21" s="80"/>
      <c r="D21" s="80"/>
      <c r="E21" s="80"/>
      <c r="F21" s="80"/>
      <c r="G21" s="80"/>
      <c r="H21" s="80"/>
      <c r="I21" s="80"/>
      <c r="J21" s="80"/>
      <c r="K21" s="80"/>
      <c r="L21" s="80"/>
      <c r="M21" s="80"/>
      <c r="N21" s="80"/>
      <c r="O21" s="80"/>
      <c r="P21" s="80"/>
    </row>
    <row r="22" spans="2:16" x14ac:dyDescent="0.2">
      <c r="B22" s="80"/>
      <c r="C22" s="80"/>
      <c r="D22" s="80"/>
      <c r="E22" s="80"/>
      <c r="F22" s="80"/>
      <c r="G22" s="80"/>
      <c r="H22" s="80"/>
      <c r="I22" s="80"/>
      <c r="J22" s="80"/>
      <c r="K22" s="80"/>
      <c r="L22" s="80"/>
      <c r="M22" s="80"/>
      <c r="N22" s="80"/>
      <c r="O22" s="80"/>
      <c r="P22" s="80"/>
    </row>
    <row r="23" spans="2:16" x14ac:dyDescent="0.2">
      <c r="B23" s="80"/>
      <c r="C23" s="80"/>
      <c r="D23" s="80"/>
      <c r="E23" s="80"/>
      <c r="F23" s="80"/>
      <c r="G23" s="80"/>
      <c r="H23" s="80"/>
      <c r="I23" s="80"/>
      <c r="J23" s="80"/>
      <c r="K23" s="80"/>
      <c r="L23" s="80"/>
      <c r="M23" s="80"/>
      <c r="N23" s="80"/>
      <c r="O23" s="80"/>
      <c r="P23" s="80"/>
    </row>
    <row r="24" spans="2:16" ht="31.25" customHeight="1" x14ac:dyDescent="0.2">
      <c r="B24" s="80"/>
      <c r="C24" s="94" t="s">
        <v>173</v>
      </c>
      <c r="D24" s="95"/>
      <c r="E24" s="95"/>
      <c r="F24" s="95"/>
      <c r="G24" s="95"/>
      <c r="H24" s="95"/>
      <c r="I24" s="95"/>
      <c r="J24" s="80"/>
      <c r="K24" s="80"/>
      <c r="L24" s="80"/>
      <c r="M24" s="80"/>
      <c r="N24" s="80"/>
      <c r="O24" s="80"/>
      <c r="P24" s="80"/>
    </row>
    <row r="25" spans="2:16" x14ac:dyDescent="0.2">
      <c r="B25" s="80"/>
      <c r="C25" s="80"/>
      <c r="D25" s="80"/>
      <c r="E25" s="80"/>
      <c r="F25" s="80"/>
      <c r="G25" s="80"/>
      <c r="H25" s="80"/>
      <c r="I25" s="80"/>
      <c r="J25" s="80"/>
      <c r="K25" s="80"/>
      <c r="L25" s="80"/>
      <c r="M25" s="80"/>
      <c r="N25" s="80"/>
      <c r="O25" s="80"/>
      <c r="P25" s="80"/>
    </row>
    <row r="26" spans="2:16" x14ac:dyDescent="0.2">
      <c r="B26" s="80"/>
      <c r="C26" s="80"/>
      <c r="D26" s="80"/>
      <c r="E26" s="80"/>
      <c r="F26" s="80"/>
      <c r="G26" s="80"/>
      <c r="H26" s="80"/>
      <c r="I26" s="80"/>
      <c r="J26" s="80"/>
      <c r="K26" s="80"/>
      <c r="L26" s="80"/>
      <c r="M26" s="80"/>
      <c r="N26" s="80"/>
      <c r="O26" s="80"/>
      <c r="P26" s="80"/>
    </row>
    <row r="27" spans="2:16" x14ac:dyDescent="0.2">
      <c r="B27" s="80"/>
      <c r="C27" s="80"/>
      <c r="D27" s="80"/>
      <c r="E27" s="80"/>
      <c r="F27" s="80"/>
      <c r="G27" s="80"/>
      <c r="H27" s="80"/>
      <c r="I27" s="80"/>
      <c r="J27" s="80"/>
      <c r="K27" s="80"/>
      <c r="L27" s="80"/>
      <c r="M27" s="80"/>
      <c r="N27" s="80"/>
      <c r="O27" s="80"/>
      <c r="P27" s="80"/>
    </row>
    <row r="28" spans="2:16" x14ac:dyDescent="0.2">
      <c r="B28" s="80"/>
      <c r="C28" s="80"/>
      <c r="D28" s="80"/>
      <c r="E28" s="80"/>
      <c r="F28" s="80"/>
      <c r="G28" s="80"/>
      <c r="H28" s="80"/>
      <c r="I28" s="80"/>
      <c r="J28" s="80"/>
      <c r="K28" s="80"/>
      <c r="L28" s="80"/>
      <c r="M28" s="80"/>
      <c r="N28" s="80"/>
      <c r="O28" s="80"/>
      <c r="P28" s="80"/>
    </row>
    <row r="29" spans="2:16" x14ac:dyDescent="0.2">
      <c r="B29" s="80"/>
      <c r="C29" s="80"/>
      <c r="D29" s="80"/>
      <c r="E29" s="80"/>
      <c r="F29" s="80"/>
      <c r="G29" s="80"/>
      <c r="H29" s="80"/>
      <c r="I29" s="80"/>
      <c r="J29" s="80"/>
      <c r="K29" s="80"/>
      <c r="L29" s="80"/>
      <c r="M29" s="80"/>
      <c r="N29" s="80"/>
      <c r="O29" s="80"/>
      <c r="P29" s="80"/>
    </row>
    <row r="30" spans="2:16" x14ac:dyDescent="0.2">
      <c r="B30" s="80"/>
      <c r="C30" s="80"/>
      <c r="D30" s="80"/>
      <c r="E30" s="80"/>
      <c r="F30" s="80"/>
      <c r="G30" s="80"/>
      <c r="H30" s="80"/>
      <c r="I30" s="80"/>
      <c r="J30" s="80"/>
      <c r="K30" s="80"/>
      <c r="L30" s="80"/>
      <c r="M30" s="80"/>
      <c r="N30" s="80"/>
      <c r="O30" s="80"/>
      <c r="P30" s="80"/>
    </row>
    <row r="31" spans="2:16" x14ac:dyDescent="0.2">
      <c r="B31" s="80"/>
      <c r="C31" s="80"/>
      <c r="D31" s="80"/>
      <c r="E31" s="80"/>
      <c r="F31" s="80"/>
      <c r="G31" s="80"/>
      <c r="H31" s="80"/>
      <c r="I31" s="80"/>
      <c r="J31" s="80"/>
      <c r="K31" s="80"/>
      <c r="L31" s="80"/>
      <c r="M31" s="80"/>
      <c r="N31" s="80"/>
      <c r="O31" s="80"/>
      <c r="P31" s="80"/>
    </row>
    <row r="32" spans="2:16" x14ac:dyDescent="0.2">
      <c r="B32" s="80"/>
      <c r="C32" s="80"/>
      <c r="D32" s="80"/>
      <c r="E32" s="80"/>
      <c r="F32" s="80"/>
      <c r="G32" s="80"/>
      <c r="H32" s="80"/>
      <c r="I32" s="80"/>
      <c r="J32" s="80"/>
      <c r="K32" s="80"/>
      <c r="L32" s="80"/>
      <c r="M32" s="80"/>
      <c r="N32" s="80"/>
      <c r="O32" s="80"/>
      <c r="P32" s="80"/>
    </row>
    <row r="33" spans="2:16" x14ac:dyDescent="0.2">
      <c r="B33" s="80"/>
      <c r="C33" s="80"/>
      <c r="D33" s="80"/>
      <c r="E33" s="80"/>
      <c r="F33" s="80"/>
      <c r="G33" s="80"/>
      <c r="H33" s="80"/>
      <c r="I33" s="80"/>
      <c r="J33" s="80"/>
      <c r="K33" s="80"/>
      <c r="L33" s="80"/>
      <c r="M33" s="80"/>
      <c r="N33" s="80"/>
      <c r="O33" s="80"/>
      <c r="P33" s="80"/>
    </row>
    <row r="34" spans="2:16" x14ac:dyDescent="0.2">
      <c r="B34" s="80"/>
      <c r="C34" s="80"/>
      <c r="D34" s="80"/>
      <c r="E34" s="80"/>
      <c r="F34" s="80"/>
      <c r="G34" s="80"/>
      <c r="H34" s="80"/>
      <c r="I34" s="80"/>
      <c r="J34" s="80"/>
      <c r="K34" s="80"/>
      <c r="L34" s="80"/>
      <c r="M34" s="80"/>
      <c r="N34" s="80"/>
      <c r="O34" s="80"/>
      <c r="P34" s="80"/>
    </row>
    <row r="35" spans="2:16" x14ac:dyDescent="0.2">
      <c r="B35" s="80"/>
      <c r="C35" s="80"/>
      <c r="D35" s="80"/>
      <c r="E35" s="80"/>
      <c r="F35" s="80"/>
      <c r="G35" s="80"/>
      <c r="H35" s="80"/>
      <c r="I35" s="80"/>
      <c r="J35" s="80"/>
      <c r="K35" s="80"/>
      <c r="L35" s="80"/>
      <c r="M35" s="80"/>
      <c r="N35" s="80"/>
      <c r="O35" s="80"/>
      <c r="P35" s="80"/>
    </row>
    <row r="36" spans="2:16" ht="44" customHeight="1" x14ac:dyDescent="0.2">
      <c r="B36" s="80"/>
      <c r="C36" s="94" t="s">
        <v>174</v>
      </c>
      <c r="D36" s="95"/>
      <c r="E36" s="95"/>
      <c r="F36" s="95"/>
      <c r="G36" s="95"/>
      <c r="H36" s="95"/>
      <c r="I36" s="95"/>
      <c r="J36" s="80"/>
      <c r="K36" s="80"/>
      <c r="L36" s="80"/>
      <c r="M36" s="80"/>
      <c r="N36" s="80"/>
      <c r="O36" s="80"/>
      <c r="P36" s="80"/>
    </row>
    <row r="37" spans="2:16" x14ac:dyDescent="0.2">
      <c r="B37" s="80"/>
      <c r="C37" s="80"/>
      <c r="D37" s="80"/>
      <c r="E37" s="80"/>
      <c r="F37" s="80"/>
      <c r="G37" s="80"/>
      <c r="H37" s="80"/>
      <c r="I37" s="80"/>
      <c r="J37" s="80"/>
      <c r="K37" s="80"/>
      <c r="L37" s="80"/>
      <c r="M37" s="80"/>
      <c r="N37" s="80"/>
      <c r="O37" s="80"/>
      <c r="P37" s="80"/>
    </row>
    <row r="38" spans="2:16" x14ac:dyDescent="0.2">
      <c r="B38" s="80"/>
      <c r="C38" s="80"/>
      <c r="D38" s="80"/>
      <c r="E38" s="80"/>
      <c r="F38" s="80"/>
      <c r="G38" s="80"/>
      <c r="H38" s="80"/>
      <c r="I38" s="80"/>
      <c r="J38" s="80"/>
      <c r="K38" s="80"/>
      <c r="L38" s="80"/>
      <c r="M38" s="80"/>
      <c r="N38" s="80"/>
      <c r="O38" s="80"/>
      <c r="P38" s="80"/>
    </row>
    <row r="39" spans="2:16" x14ac:dyDescent="0.2">
      <c r="B39" s="80"/>
      <c r="C39" s="80"/>
      <c r="D39" s="80"/>
      <c r="E39" s="80"/>
      <c r="F39" s="80"/>
      <c r="G39" s="80"/>
      <c r="H39" s="80"/>
      <c r="I39" s="80"/>
      <c r="J39" s="80"/>
      <c r="K39" s="80"/>
      <c r="L39" s="80"/>
      <c r="M39" s="80"/>
      <c r="N39" s="80"/>
      <c r="O39" s="80"/>
      <c r="P39" s="80"/>
    </row>
    <row r="40" spans="2:16" x14ac:dyDescent="0.2">
      <c r="B40" s="80"/>
      <c r="C40" s="80"/>
      <c r="D40" s="80"/>
      <c r="E40" s="80"/>
      <c r="F40" s="80"/>
      <c r="G40" s="80"/>
      <c r="H40" s="80"/>
      <c r="I40" s="80"/>
      <c r="J40" s="80"/>
      <c r="K40" s="80"/>
      <c r="L40" s="80"/>
      <c r="M40" s="80"/>
      <c r="N40" s="80"/>
      <c r="O40" s="80"/>
      <c r="P40" s="80"/>
    </row>
    <row r="41" spans="2:16" x14ac:dyDescent="0.2">
      <c r="B41" s="80"/>
      <c r="C41" s="80"/>
      <c r="D41" s="80"/>
      <c r="E41" s="80"/>
      <c r="F41" s="80"/>
      <c r="G41" s="80"/>
      <c r="H41" s="80"/>
      <c r="I41" s="80"/>
      <c r="J41" s="80"/>
      <c r="K41" s="80"/>
      <c r="L41" s="80"/>
      <c r="M41" s="80"/>
      <c r="N41" s="80"/>
      <c r="O41" s="80"/>
      <c r="P41" s="80"/>
    </row>
    <row r="42" spans="2:16" x14ac:dyDescent="0.2">
      <c r="B42" s="80"/>
      <c r="C42" s="80"/>
      <c r="D42" s="80"/>
      <c r="E42" s="80"/>
      <c r="F42" s="80"/>
      <c r="G42" s="80"/>
      <c r="H42" s="80"/>
      <c r="I42" s="80"/>
      <c r="J42" s="80"/>
      <c r="K42" s="80"/>
      <c r="L42" s="80"/>
      <c r="M42" s="80"/>
      <c r="N42" s="80"/>
      <c r="O42" s="80"/>
      <c r="P42" s="80"/>
    </row>
    <row r="43" spans="2:16" x14ac:dyDescent="0.2">
      <c r="B43" s="80"/>
      <c r="C43" s="80"/>
      <c r="D43" s="80"/>
      <c r="E43" s="80"/>
      <c r="F43" s="80"/>
      <c r="G43" s="80"/>
      <c r="H43" s="80"/>
      <c r="I43" s="80"/>
      <c r="J43" s="80"/>
      <c r="K43" s="80"/>
      <c r="L43" s="80"/>
      <c r="M43" s="80"/>
      <c r="N43" s="80"/>
      <c r="O43" s="80"/>
      <c r="P43" s="80"/>
    </row>
    <row r="44" spans="2:16" x14ac:dyDescent="0.2">
      <c r="B44" s="80"/>
      <c r="C44" s="80"/>
      <c r="D44" s="80"/>
      <c r="E44" s="80"/>
      <c r="F44" s="80"/>
      <c r="G44" s="80"/>
      <c r="H44" s="80"/>
      <c r="I44" s="80"/>
      <c r="J44" s="80"/>
      <c r="K44" s="80"/>
      <c r="L44" s="80"/>
      <c r="M44" s="80"/>
      <c r="N44" s="80"/>
      <c r="O44" s="80"/>
      <c r="P44" s="80"/>
    </row>
    <row r="45" spans="2:16" x14ac:dyDescent="0.2">
      <c r="B45" s="80"/>
      <c r="C45" s="80"/>
      <c r="D45" s="80"/>
      <c r="E45" s="80"/>
      <c r="F45" s="80"/>
      <c r="G45" s="80"/>
      <c r="H45" s="80"/>
      <c r="I45" s="80"/>
      <c r="J45" s="80"/>
      <c r="K45" s="80"/>
      <c r="L45" s="80"/>
      <c r="M45" s="80"/>
      <c r="N45" s="80"/>
      <c r="O45" s="80"/>
      <c r="P45" s="80"/>
    </row>
    <row r="46" spans="2:16" x14ac:dyDescent="0.2">
      <c r="B46" s="80"/>
      <c r="C46" s="80"/>
      <c r="D46" s="80"/>
      <c r="E46" s="80"/>
      <c r="F46" s="80"/>
      <c r="G46" s="80"/>
      <c r="H46" s="80"/>
      <c r="I46" s="80"/>
      <c r="J46" s="80"/>
      <c r="K46" s="80"/>
      <c r="L46" s="80"/>
      <c r="M46" s="80"/>
      <c r="N46" s="80"/>
      <c r="O46" s="80"/>
      <c r="P46" s="80"/>
    </row>
    <row r="47" spans="2:16" ht="50" customHeight="1" x14ac:dyDescent="0.2">
      <c r="B47" s="80"/>
      <c r="C47" s="94" t="s">
        <v>175</v>
      </c>
      <c r="D47" s="95"/>
      <c r="E47" s="95"/>
      <c r="F47" s="95"/>
      <c r="G47" s="95"/>
      <c r="H47" s="95"/>
      <c r="I47" s="95"/>
      <c r="J47" s="80"/>
      <c r="K47" s="80"/>
      <c r="L47" s="80"/>
      <c r="M47" s="80"/>
      <c r="N47" s="80"/>
      <c r="O47" s="80"/>
      <c r="P47" s="80"/>
    </row>
    <row r="48" spans="2:16" x14ac:dyDescent="0.2">
      <c r="B48" s="80"/>
      <c r="C48" s="80"/>
      <c r="D48" s="80"/>
      <c r="E48" s="80"/>
      <c r="F48" s="80"/>
      <c r="G48" s="80"/>
      <c r="H48" s="80"/>
      <c r="I48" s="80"/>
      <c r="J48" s="80"/>
      <c r="K48" s="80"/>
      <c r="L48" s="80"/>
      <c r="M48" s="80"/>
      <c r="N48" s="80"/>
      <c r="O48" s="80"/>
      <c r="P48" s="80"/>
    </row>
    <row r="49" spans="2:16" x14ac:dyDescent="0.2">
      <c r="B49" s="80"/>
      <c r="C49" s="80"/>
      <c r="D49" s="80"/>
      <c r="E49" s="80"/>
      <c r="F49" s="80"/>
      <c r="G49" s="80"/>
      <c r="H49" s="80"/>
      <c r="I49" s="80"/>
      <c r="J49" s="80"/>
      <c r="K49" s="80"/>
      <c r="L49" s="80"/>
      <c r="M49" s="80"/>
      <c r="N49" s="80"/>
      <c r="O49" s="80"/>
      <c r="P49" s="80"/>
    </row>
    <row r="50" spans="2:16" x14ac:dyDescent="0.2">
      <c r="B50" s="80"/>
      <c r="C50" s="80"/>
      <c r="D50" s="80"/>
      <c r="E50" s="80"/>
      <c r="F50" s="80"/>
      <c r="G50" s="80"/>
      <c r="H50" s="80"/>
      <c r="I50" s="80"/>
      <c r="J50" s="80"/>
      <c r="K50" s="80"/>
      <c r="L50" s="80"/>
      <c r="M50" s="80"/>
      <c r="N50" s="80"/>
      <c r="O50" s="80"/>
      <c r="P50" s="80"/>
    </row>
    <row r="51" spans="2:16" x14ac:dyDescent="0.2">
      <c r="B51" s="80"/>
      <c r="C51" s="80"/>
      <c r="D51" s="80"/>
      <c r="E51" s="80"/>
      <c r="F51" s="80"/>
      <c r="G51" s="80"/>
      <c r="H51" s="80"/>
      <c r="I51" s="80"/>
      <c r="J51" s="80"/>
      <c r="K51" s="80"/>
      <c r="L51" s="80"/>
      <c r="M51" s="80"/>
      <c r="N51" s="80"/>
      <c r="O51" s="80"/>
      <c r="P51" s="80"/>
    </row>
    <row r="52" spans="2:16" x14ac:dyDescent="0.2">
      <c r="B52" s="80"/>
      <c r="C52" s="80"/>
      <c r="D52" s="80"/>
      <c r="E52" s="80"/>
      <c r="F52" s="80"/>
      <c r="G52" s="80"/>
      <c r="H52" s="80"/>
      <c r="I52" s="80"/>
      <c r="J52" s="80"/>
      <c r="K52" s="80"/>
      <c r="L52" s="80"/>
      <c r="M52" s="80"/>
      <c r="N52" s="80"/>
      <c r="O52" s="80"/>
      <c r="P52" s="80"/>
    </row>
    <row r="53" spans="2:16" x14ac:dyDescent="0.2">
      <c r="B53" s="80"/>
      <c r="C53" s="80"/>
      <c r="D53" s="80"/>
      <c r="E53" s="80"/>
      <c r="F53" s="80"/>
      <c r="G53" s="80"/>
      <c r="H53" s="80"/>
      <c r="I53" s="80"/>
      <c r="J53" s="80"/>
      <c r="K53" s="80"/>
      <c r="L53" s="80"/>
      <c r="M53" s="80"/>
      <c r="N53" s="80"/>
      <c r="O53" s="80"/>
      <c r="P53" s="80"/>
    </row>
    <row r="54" spans="2:16" x14ac:dyDescent="0.2">
      <c r="B54" s="80"/>
      <c r="C54" s="80"/>
      <c r="D54" s="80"/>
      <c r="E54" s="80"/>
      <c r="F54" s="80"/>
      <c r="G54" s="80"/>
      <c r="H54" s="80"/>
      <c r="I54" s="80"/>
      <c r="J54" s="80"/>
      <c r="K54" s="80"/>
      <c r="L54" s="80"/>
      <c r="M54" s="80"/>
      <c r="N54" s="80"/>
      <c r="O54" s="80"/>
      <c r="P54" s="80"/>
    </row>
    <row r="55" spans="2:16" x14ac:dyDescent="0.2">
      <c r="B55" s="80"/>
      <c r="C55" s="80"/>
      <c r="D55" s="80"/>
      <c r="E55" s="80"/>
      <c r="F55" s="80"/>
      <c r="G55" s="80"/>
      <c r="H55" s="80"/>
      <c r="I55" s="80"/>
      <c r="J55" s="80"/>
      <c r="K55" s="80"/>
      <c r="L55" s="80"/>
      <c r="M55" s="80"/>
      <c r="N55" s="80"/>
      <c r="O55" s="80"/>
      <c r="P55" s="80"/>
    </row>
    <row r="56" spans="2:16" x14ac:dyDescent="0.2">
      <c r="B56" s="80"/>
      <c r="C56" s="80"/>
      <c r="D56" s="80"/>
      <c r="E56" s="80"/>
      <c r="F56" s="80"/>
      <c r="G56" s="80"/>
      <c r="H56" s="80"/>
      <c r="I56" s="80"/>
      <c r="J56" s="80"/>
      <c r="K56" s="80"/>
      <c r="L56" s="80"/>
      <c r="M56" s="80"/>
      <c r="N56" s="80"/>
      <c r="O56" s="80"/>
      <c r="P56" s="80"/>
    </row>
    <row r="57" spans="2:16" x14ac:dyDescent="0.2">
      <c r="B57" s="80"/>
      <c r="C57" s="80"/>
      <c r="D57" s="80"/>
      <c r="E57" s="80"/>
      <c r="F57" s="80"/>
      <c r="G57" s="80"/>
      <c r="H57" s="80"/>
      <c r="I57" s="80"/>
      <c r="J57" s="80"/>
      <c r="K57" s="80"/>
      <c r="L57" s="80"/>
      <c r="M57" s="80"/>
      <c r="N57" s="80"/>
      <c r="O57" s="80"/>
      <c r="P57" s="80"/>
    </row>
    <row r="58" spans="2:16" ht="50" customHeight="1" x14ac:dyDescent="0.2">
      <c r="B58" s="80"/>
      <c r="C58" s="94" t="s">
        <v>176</v>
      </c>
      <c r="D58" s="95"/>
      <c r="E58" s="95"/>
      <c r="F58" s="95"/>
      <c r="G58" s="95"/>
      <c r="H58" s="95"/>
      <c r="I58" s="95"/>
      <c r="J58" s="80"/>
      <c r="K58" s="80"/>
      <c r="L58" s="80"/>
      <c r="M58" s="80"/>
      <c r="N58" s="80"/>
      <c r="O58" s="80"/>
      <c r="P58" s="80"/>
    </row>
    <row r="59" spans="2:16" x14ac:dyDescent="0.2">
      <c r="B59" s="80"/>
      <c r="C59" s="80"/>
      <c r="D59" s="80"/>
      <c r="E59" s="80"/>
      <c r="F59" s="80"/>
      <c r="G59" s="80"/>
      <c r="H59" s="80"/>
      <c r="I59" s="80"/>
      <c r="J59" s="80"/>
      <c r="K59" s="80"/>
      <c r="L59" s="80"/>
      <c r="M59" s="80"/>
      <c r="N59" s="80"/>
      <c r="O59" s="80"/>
      <c r="P59" s="80"/>
    </row>
    <row r="60" spans="2:16" x14ac:dyDescent="0.2">
      <c r="B60" s="80"/>
      <c r="C60" s="80"/>
      <c r="D60" s="80"/>
      <c r="E60" s="80"/>
      <c r="F60" s="80"/>
      <c r="G60" s="80"/>
      <c r="H60" s="80"/>
      <c r="I60" s="80"/>
      <c r="J60" s="80"/>
      <c r="K60" s="80"/>
      <c r="L60" s="80"/>
      <c r="M60" s="80"/>
      <c r="N60" s="80"/>
      <c r="O60" s="80"/>
      <c r="P60" s="80"/>
    </row>
    <row r="61" spans="2:16" x14ac:dyDescent="0.2">
      <c r="B61" s="80"/>
      <c r="C61" s="80"/>
      <c r="D61" s="80"/>
      <c r="E61" s="80"/>
      <c r="F61" s="80"/>
      <c r="G61" s="80"/>
      <c r="H61" s="80"/>
      <c r="I61" s="80"/>
      <c r="J61" s="80"/>
      <c r="K61" s="80"/>
      <c r="L61" s="80"/>
      <c r="M61" s="80"/>
      <c r="N61" s="80"/>
      <c r="O61" s="80"/>
      <c r="P61" s="80"/>
    </row>
    <row r="62" spans="2:16" x14ac:dyDescent="0.2">
      <c r="B62" s="80"/>
      <c r="C62" s="80"/>
      <c r="D62" s="80"/>
      <c r="E62" s="80"/>
      <c r="F62" s="80"/>
      <c r="G62" s="80"/>
      <c r="H62" s="80"/>
      <c r="I62" s="80"/>
      <c r="J62" s="80"/>
      <c r="K62" s="80"/>
      <c r="L62" s="80"/>
      <c r="M62" s="80"/>
      <c r="N62" s="80"/>
      <c r="O62" s="80"/>
      <c r="P62" s="80"/>
    </row>
    <row r="63" spans="2:16" x14ac:dyDescent="0.2">
      <c r="B63" s="80"/>
      <c r="C63" s="80"/>
      <c r="D63" s="80"/>
      <c r="E63" s="80"/>
      <c r="F63" s="80"/>
      <c r="G63" s="80"/>
      <c r="H63" s="80"/>
      <c r="I63" s="80"/>
      <c r="J63" s="80"/>
      <c r="K63" s="80"/>
      <c r="L63" s="80"/>
      <c r="M63" s="80"/>
      <c r="N63" s="80"/>
      <c r="O63" s="80"/>
      <c r="P63" s="80"/>
    </row>
    <row r="64" spans="2:16" x14ac:dyDescent="0.2">
      <c r="B64" s="80"/>
      <c r="C64" s="80"/>
      <c r="D64" s="80"/>
      <c r="E64" s="80"/>
      <c r="F64" s="80"/>
      <c r="G64" s="80"/>
      <c r="H64" s="80"/>
      <c r="I64" s="80"/>
      <c r="J64" s="80"/>
      <c r="K64" s="80"/>
      <c r="L64" s="80"/>
      <c r="M64" s="80"/>
      <c r="N64" s="80"/>
      <c r="O64" s="80"/>
      <c r="P64" s="80"/>
    </row>
    <row r="65" spans="2:16" x14ac:dyDescent="0.2">
      <c r="B65" s="80"/>
      <c r="C65" s="80"/>
      <c r="D65" s="80"/>
      <c r="E65" s="80"/>
      <c r="F65" s="80"/>
      <c r="G65" s="80"/>
      <c r="H65" s="80"/>
      <c r="I65" s="80"/>
      <c r="J65" s="80"/>
      <c r="K65" s="80"/>
      <c r="L65" s="80"/>
      <c r="M65" s="80"/>
      <c r="N65" s="80"/>
      <c r="O65" s="80"/>
      <c r="P65" s="80"/>
    </row>
    <row r="66" spans="2:16" x14ac:dyDescent="0.2">
      <c r="B66" s="80"/>
      <c r="C66" s="80"/>
      <c r="D66" s="80"/>
      <c r="E66" s="80"/>
      <c r="F66" s="80"/>
      <c r="G66" s="80"/>
      <c r="H66" s="80"/>
      <c r="I66" s="80"/>
      <c r="J66" s="80"/>
      <c r="K66" s="80"/>
      <c r="L66" s="80"/>
      <c r="M66" s="80"/>
      <c r="N66" s="80"/>
      <c r="O66" s="80"/>
      <c r="P66" s="80"/>
    </row>
    <row r="67" spans="2:16" x14ac:dyDescent="0.2">
      <c r="B67" s="80"/>
      <c r="C67" s="80"/>
      <c r="D67" s="80"/>
      <c r="E67" s="80"/>
      <c r="F67" s="80"/>
      <c r="G67" s="80"/>
      <c r="H67" s="80"/>
      <c r="I67" s="80"/>
      <c r="J67" s="80"/>
      <c r="K67" s="80"/>
      <c r="L67" s="80"/>
      <c r="M67" s="80"/>
      <c r="N67" s="80"/>
      <c r="O67" s="80"/>
      <c r="P67" s="80"/>
    </row>
    <row r="68" spans="2:16" ht="60" customHeight="1" x14ac:dyDescent="0.2">
      <c r="B68" s="80"/>
      <c r="C68" s="94" t="s">
        <v>177</v>
      </c>
      <c r="D68" s="95"/>
      <c r="E68" s="95"/>
      <c r="F68" s="95"/>
      <c r="G68" s="95"/>
      <c r="H68" s="95"/>
      <c r="I68" s="95"/>
      <c r="J68" s="80"/>
      <c r="K68" s="80"/>
      <c r="L68" s="80"/>
      <c r="M68" s="80"/>
      <c r="N68" s="80"/>
      <c r="O68" s="80"/>
      <c r="P68" s="80"/>
    </row>
    <row r="69" spans="2:16" ht="29" customHeight="1" x14ac:dyDescent="0.2">
      <c r="B69" s="80"/>
      <c r="C69" s="80"/>
      <c r="D69" s="80"/>
      <c r="E69" s="80"/>
      <c r="F69" s="80"/>
      <c r="G69" s="80"/>
      <c r="H69" s="80"/>
      <c r="I69" s="80"/>
      <c r="J69" s="80"/>
      <c r="K69" s="80"/>
      <c r="L69" s="80"/>
      <c r="M69" s="80"/>
      <c r="N69" s="80"/>
      <c r="O69" s="80"/>
      <c r="P69" s="80"/>
    </row>
    <row r="70" spans="2:16" x14ac:dyDescent="0.2">
      <c r="B70" s="80"/>
      <c r="C70" s="80"/>
      <c r="D70" s="80"/>
      <c r="E70" s="80"/>
      <c r="F70" s="80"/>
      <c r="G70" s="80"/>
      <c r="H70" s="80"/>
      <c r="I70" s="80"/>
      <c r="J70" s="80"/>
      <c r="K70" s="80"/>
      <c r="L70" s="80"/>
      <c r="M70" s="80"/>
      <c r="N70" s="80"/>
      <c r="O70" s="80"/>
      <c r="P70" s="80"/>
    </row>
    <row r="71" spans="2:16" x14ac:dyDescent="0.2">
      <c r="B71" s="80"/>
      <c r="C71" s="80"/>
      <c r="D71" s="80"/>
      <c r="E71" s="80"/>
      <c r="F71" s="80"/>
      <c r="G71" s="80"/>
      <c r="H71" s="80"/>
      <c r="I71" s="80"/>
      <c r="J71" s="80"/>
      <c r="K71" s="80"/>
      <c r="L71" s="80"/>
      <c r="M71" s="80"/>
      <c r="N71" s="80"/>
      <c r="O71" s="80"/>
      <c r="P71" s="80"/>
    </row>
    <row r="72" spans="2:16" x14ac:dyDescent="0.2">
      <c r="B72" s="80"/>
      <c r="C72" s="80"/>
      <c r="D72" s="80"/>
      <c r="E72" s="80"/>
      <c r="F72" s="80"/>
      <c r="G72" s="80"/>
      <c r="H72" s="80"/>
      <c r="I72" s="80"/>
      <c r="J72" s="80"/>
      <c r="K72" s="80"/>
      <c r="L72" s="80"/>
      <c r="M72" s="80"/>
      <c r="N72" s="80"/>
      <c r="O72" s="80"/>
      <c r="P72" s="80"/>
    </row>
    <row r="73" spans="2:16" x14ac:dyDescent="0.2">
      <c r="B73" s="80"/>
      <c r="C73" s="80"/>
      <c r="D73" s="80"/>
      <c r="E73" s="80"/>
      <c r="F73" s="80"/>
      <c r="G73" s="80"/>
      <c r="H73" s="80"/>
      <c r="I73" s="80"/>
      <c r="J73" s="80"/>
      <c r="K73" s="80"/>
      <c r="L73" s="80"/>
      <c r="M73" s="80"/>
      <c r="N73" s="80"/>
      <c r="O73" s="80"/>
      <c r="P73" s="80"/>
    </row>
    <row r="74" spans="2:16" x14ac:dyDescent="0.2">
      <c r="B74" s="80"/>
      <c r="C74" s="80"/>
      <c r="D74" s="80"/>
      <c r="E74" s="80"/>
      <c r="F74" s="80"/>
      <c r="G74" s="80"/>
      <c r="H74" s="80"/>
      <c r="I74" s="80"/>
      <c r="J74" s="80"/>
      <c r="K74" s="80"/>
      <c r="L74" s="80"/>
      <c r="M74" s="80"/>
      <c r="N74" s="80"/>
      <c r="O74" s="80"/>
      <c r="P74" s="80"/>
    </row>
    <row r="75" spans="2:16" x14ac:dyDescent="0.2">
      <c r="B75" s="80"/>
      <c r="C75" s="80"/>
      <c r="D75" s="80"/>
      <c r="E75" s="80"/>
      <c r="F75" s="80"/>
      <c r="G75" s="80"/>
      <c r="H75" s="80"/>
      <c r="I75" s="80"/>
      <c r="J75" s="80"/>
      <c r="K75" s="80"/>
      <c r="L75" s="80"/>
      <c r="M75" s="80"/>
      <c r="N75" s="80"/>
      <c r="O75" s="80"/>
      <c r="P75" s="80"/>
    </row>
    <row r="76" spans="2:16" x14ac:dyDescent="0.2">
      <c r="B76" s="80"/>
      <c r="C76" s="80"/>
      <c r="D76" s="80"/>
      <c r="E76" s="80"/>
      <c r="F76" s="80"/>
      <c r="G76" s="80"/>
      <c r="H76" s="80"/>
      <c r="I76" s="80"/>
      <c r="J76" s="80"/>
      <c r="K76" s="80"/>
      <c r="L76" s="80"/>
      <c r="M76" s="80"/>
      <c r="N76" s="80"/>
      <c r="O76" s="80"/>
      <c r="P76" s="80"/>
    </row>
    <row r="77" spans="2:16" x14ac:dyDescent="0.2">
      <c r="B77" s="80"/>
      <c r="C77" s="80"/>
      <c r="D77" s="80"/>
      <c r="E77" s="80"/>
      <c r="F77" s="80"/>
      <c r="G77" s="80"/>
      <c r="H77" s="80"/>
      <c r="I77" s="80"/>
      <c r="J77" s="80"/>
      <c r="K77" s="80"/>
      <c r="L77" s="80"/>
      <c r="M77" s="80"/>
      <c r="N77" s="80"/>
      <c r="O77" s="80"/>
      <c r="P77" s="80"/>
    </row>
    <row r="78" spans="2:16" ht="76.25" customHeight="1" x14ac:dyDescent="0.2">
      <c r="B78" s="80"/>
      <c r="C78" s="94" t="s">
        <v>178</v>
      </c>
      <c r="D78" s="95"/>
      <c r="E78" s="95"/>
      <c r="F78" s="95"/>
      <c r="G78" s="95"/>
      <c r="H78" s="95"/>
      <c r="I78" s="95"/>
      <c r="J78" s="80"/>
      <c r="K78" s="80"/>
      <c r="L78" s="80"/>
      <c r="M78" s="80"/>
      <c r="N78" s="80"/>
      <c r="O78" s="80"/>
      <c r="P78" s="80"/>
    </row>
    <row r="79" spans="2:16" x14ac:dyDescent="0.2">
      <c r="B79" s="80"/>
      <c r="C79" s="80"/>
      <c r="D79" s="80"/>
      <c r="E79" s="80"/>
      <c r="F79" s="80"/>
      <c r="G79" s="80"/>
      <c r="H79" s="80"/>
      <c r="I79" s="80"/>
      <c r="J79" s="80"/>
      <c r="K79" s="80"/>
      <c r="L79" s="80"/>
      <c r="M79" s="80"/>
      <c r="N79" s="80"/>
      <c r="O79" s="80"/>
      <c r="P79" s="80"/>
    </row>
    <row r="80" spans="2:16" x14ac:dyDescent="0.2">
      <c r="B80" s="80"/>
      <c r="C80" s="80"/>
      <c r="D80" s="80"/>
      <c r="E80" s="80"/>
      <c r="F80" s="80"/>
      <c r="G80" s="80"/>
      <c r="H80" s="80"/>
      <c r="I80" s="80"/>
      <c r="J80" s="80"/>
      <c r="K80" s="80"/>
      <c r="L80" s="80"/>
      <c r="M80" s="80"/>
      <c r="N80" s="80"/>
      <c r="O80" s="80"/>
      <c r="P80" s="80"/>
    </row>
    <row r="81" spans="2:16" x14ac:dyDescent="0.2">
      <c r="B81" s="80"/>
      <c r="C81" s="80"/>
      <c r="D81" s="80"/>
      <c r="E81" s="80"/>
      <c r="F81" s="80"/>
      <c r="G81" s="80"/>
      <c r="H81" s="80"/>
      <c r="I81" s="80"/>
      <c r="J81" s="80"/>
      <c r="K81" s="80"/>
      <c r="L81" s="80"/>
      <c r="M81" s="80"/>
      <c r="N81" s="80"/>
      <c r="O81" s="80"/>
      <c r="P81" s="80"/>
    </row>
    <row r="82" spans="2:16" x14ac:dyDescent="0.2">
      <c r="B82" s="80"/>
      <c r="C82" s="80"/>
      <c r="D82" s="80"/>
      <c r="E82" s="80"/>
      <c r="F82" s="80"/>
      <c r="G82" s="80"/>
      <c r="H82" s="80"/>
      <c r="I82" s="80"/>
      <c r="J82" s="80"/>
      <c r="K82" s="80"/>
      <c r="L82" s="80"/>
      <c r="M82" s="80"/>
      <c r="N82" s="80"/>
      <c r="O82" s="80"/>
      <c r="P82" s="80"/>
    </row>
    <row r="83" spans="2:16" x14ac:dyDescent="0.2">
      <c r="B83" s="80"/>
      <c r="C83" s="80"/>
      <c r="D83" s="80"/>
      <c r="E83" s="80"/>
      <c r="F83" s="80"/>
      <c r="G83" s="80"/>
      <c r="H83" s="80"/>
      <c r="I83" s="80"/>
      <c r="J83" s="80"/>
      <c r="K83" s="80"/>
      <c r="L83" s="80"/>
      <c r="M83" s="80"/>
      <c r="N83" s="80"/>
      <c r="O83" s="80"/>
      <c r="P83" s="80"/>
    </row>
    <row r="84" spans="2:16" x14ac:dyDescent="0.2">
      <c r="B84" s="80"/>
      <c r="C84" s="80"/>
      <c r="D84" s="80"/>
      <c r="E84" s="80"/>
      <c r="F84" s="80"/>
      <c r="G84" s="80"/>
      <c r="H84" s="80"/>
      <c r="I84" s="80"/>
      <c r="J84" s="80"/>
      <c r="K84" s="80"/>
      <c r="L84" s="80"/>
      <c r="M84" s="80"/>
      <c r="N84" s="80"/>
      <c r="O84" s="80"/>
      <c r="P84" s="80"/>
    </row>
    <row r="85" spans="2:16" x14ac:dyDescent="0.2">
      <c r="B85" s="80"/>
      <c r="C85" s="80"/>
      <c r="D85" s="80"/>
      <c r="E85" s="80"/>
      <c r="F85" s="80"/>
      <c r="G85" s="80"/>
      <c r="H85" s="80"/>
      <c r="I85" s="80"/>
      <c r="J85" s="80"/>
      <c r="K85" s="80"/>
      <c r="L85" s="80"/>
      <c r="M85" s="80"/>
      <c r="N85" s="80"/>
      <c r="O85" s="80"/>
      <c r="P85" s="80"/>
    </row>
    <row r="86" spans="2:16" x14ac:dyDescent="0.2">
      <c r="B86" s="80"/>
      <c r="C86" s="80"/>
      <c r="D86" s="80"/>
      <c r="E86" s="80"/>
      <c r="F86" s="80"/>
      <c r="G86" s="80"/>
      <c r="H86" s="80"/>
      <c r="I86" s="80"/>
      <c r="J86" s="80"/>
      <c r="K86" s="80"/>
      <c r="L86" s="80"/>
      <c r="M86" s="80"/>
      <c r="N86" s="80"/>
      <c r="O86" s="80"/>
      <c r="P86" s="80"/>
    </row>
    <row r="87" spans="2:16" x14ac:dyDescent="0.2">
      <c r="B87" s="80"/>
      <c r="C87" s="80"/>
      <c r="D87" s="80"/>
      <c r="E87" s="80"/>
      <c r="F87" s="80"/>
      <c r="G87" s="80"/>
      <c r="H87" s="80"/>
      <c r="I87" s="80"/>
      <c r="J87" s="80"/>
      <c r="K87" s="80"/>
      <c r="L87" s="80"/>
      <c r="M87" s="80"/>
      <c r="N87" s="80"/>
      <c r="O87" s="80"/>
      <c r="P87" s="80"/>
    </row>
    <row r="88" spans="2:16" x14ac:dyDescent="0.2">
      <c r="B88" s="80"/>
      <c r="C88" s="80"/>
      <c r="D88" s="80"/>
      <c r="E88" s="80"/>
      <c r="F88" s="80"/>
      <c r="G88" s="80"/>
      <c r="H88" s="80"/>
      <c r="I88" s="80"/>
      <c r="J88" s="80"/>
      <c r="K88" s="80"/>
      <c r="L88" s="80"/>
      <c r="M88" s="80"/>
      <c r="N88" s="80"/>
      <c r="O88" s="80"/>
      <c r="P88" s="80"/>
    </row>
    <row r="89" spans="2:16" ht="63" customHeight="1" x14ac:dyDescent="0.2">
      <c r="B89" s="80"/>
      <c r="C89" s="94" t="s">
        <v>179</v>
      </c>
      <c r="D89" s="95"/>
      <c r="E89" s="95"/>
      <c r="F89" s="95"/>
      <c r="G89" s="95"/>
      <c r="H89" s="95"/>
      <c r="I89" s="95"/>
      <c r="J89" s="80"/>
      <c r="K89" s="80"/>
      <c r="L89" s="80"/>
      <c r="M89" s="80"/>
      <c r="N89" s="80"/>
      <c r="O89" s="80"/>
      <c r="P89" s="80"/>
    </row>
    <row r="90" spans="2:16" x14ac:dyDescent="0.2">
      <c r="B90" s="80"/>
      <c r="C90" s="80"/>
      <c r="D90" s="80"/>
      <c r="E90" s="80"/>
      <c r="F90" s="80"/>
      <c r="G90" s="80"/>
      <c r="H90" s="80"/>
      <c r="I90" s="80"/>
      <c r="J90" s="80"/>
      <c r="K90" s="80"/>
      <c r="L90" s="80"/>
      <c r="M90" s="80"/>
      <c r="N90" s="80"/>
      <c r="O90" s="80"/>
      <c r="P90" s="80"/>
    </row>
    <row r="91" spans="2:16" x14ac:dyDescent="0.2">
      <c r="B91" s="80"/>
      <c r="C91" s="80"/>
      <c r="D91" s="80"/>
      <c r="E91" s="80"/>
      <c r="F91" s="80"/>
      <c r="G91" s="80"/>
      <c r="H91" s="80"/>
      <c r="I91" s="80"/>
      <c r="J91" s="80"/>
      <c r="K91" s="80"/>
      <c r="L91" s="80"/>
      <c r="M91" s="80"/>
      <c r="N91" s="80"/>
      <c r="O91" s="80"/>
      <c r="P91" s="80"/>
    </row>
    <row r="92" spans="2:16" x14ac:dyDescent="0.2">
      <c r="B92" s="80"/>
      <c r="C92" s="80"/>
      <c r="D92" s="80"/>
      <c r="E92" s="80"/>
      <c r="F92" s="80"/>
      <c r="G92" s="80"/>
      <c r="H92" s="80"/>
      <c r="I92" s="80"/>
      <c r="J92" s="80"/>
      <c r="K92" s="80"/>
      <c r="L92" s="80"/>
      <c r="M92" s="80"/>
      <c r="N92" s="80"/>
      <c r="O92" s="80"/>
      <c r="P92" s="80"/>
    </row>
    <row r="93" spans="2:16" x14ac:dyDescent="0.2">
      <c r="B93" s="80"/>
      <c r="C93" s="80"/>
      <c r="D93" s="80"/>
      <c r="E93" s="80"/>
      <c r="F93" s="80"/>
      <c r="G93" s="80"/>
      <c r="H93" s="80"/>
      <c r="I93" s="80"/>
      <c r="J93" s="80"/>
      <c r="K93" s="80"/>
      <c r="L93" s="80"/>
      <c r="M93" s="80"/>
      <c r="N93" s="80"/>
      <c r="O93" s="80"/>
      <c r="P93" s="80"/>
    </row>
    <row r="94" spans="2:16" x14ac:dyDescent="0.2">
      <c r="B94" s="80"/>
      <c r="C94" s="80"/>
      <c r="D94" s="80"/>
      <c r="E94" s="80"/>
      <c r="F94" s="80"/>
      <c r="G94" s="80"/>
      <c r="H94" s="80"/>
      <c r="I94" s="80"/>
      <c r="J94" s="80"/>
      <c r="K94" s="80"/>
      <c r="L94" s="80"/>
      <c r="M94" s="80"/>
      <c r="N94" s="80"/>
      <c r="O94" s="80"/>
      <c r="P94" s="80"/>
    </row>
    <row r="95" spans="2:16" x14ac:dyDescent="0.2">
      <c r="B95" s="80"/>
      <c r="C95" s="80"/>
      <c r="D95" s="80"/>
      <c r="E95" s="80"/>
      <c r="F95" s="80"/>
      <c r="G95" s="80"/>
      <c r="H95" s="80"/>
      <c r="I95" s="80"/>
      <c r="J95" s="80"/>
      <c r="K95" s="80"/>
      <c r="L95" s="80"/>
      <c r="M95" s="80"/>
      <c r="N95" s="80"/>
      <c r="O95" s="80"/>
      <c r="P95" s="80"/>
    </row>
    <row r="96" spans="2:16" x14ac:dyDescent="0.2">
      <c r="B96" s="80"/>
      <c r="C96" s="80"/>
      <c r="D96" s="80"/>
      <c r="E96" s="80"/>
      <c r="F96" s="80"/>
      <c r="G96" s="80"/>
      <c r="H96" s="80"/>
      <c r="I96" s="80"/>
      <c r="J96" s="80"/>
      <c r="K96" s="80"/>
      <c r="L96" s="80"/>
      <c r="M96" s="80"/>
      <c r="N96" s="80"/>
      <c r="O96" s="80"/>
      <c r="P96" s="80"/>
    </row>
    <row r="97" spans="2:16" x14ac:dyDescent="0.2">
      <c r="B97" s="80"/>
      <c r="C97" s="80"/>
      <c r="D97" s="80"/>
      <c r="E97" s="80"/>
      <c r="F97" s="80"/>
      <c r="G97" s="80"/>
      <c r="H97" s="80"/>
      <c r="I97" s="80"/>
      <c r="J97" s="80"/>
      <c r="K97" s="80"/>
      <c r="L97" s="80"/>
      <c r="M97" s="80"/>
      <c r="N97" s="80"/>
      <c r="O97" s="80"/>
      <c r="P97" s="80"/>
    </row>
    <row r="98" spans="2:16" x14ac:dyDescent="0.2">
      <c r="B98" s="80"/>
      <c r="C98" s="80"/>
      <c r="D98" s="80"/>
      <c r="E98" s="80"/>
      <c r="F98" s="80"/>
      <c r="G98" s="80"/>
      <c r="H98" s="80"/>
      <c r="I98" s="80"/>
      <c r="J98" s="80"/>
      <c r="K98" s="80"/>
      <c r="L98" s="80"/>
      <c r="M98" s="80"/>
      <c r="N98" s="80"/>
      <c r="O98" s="80"/>
      <c r="P98" s="80"/>
    </row>
    <row r="99" spans="2:16" x14ac:dyDescent="0.2">
      <c r="B99" s="80"/>
      <c r="C99" s="80"/>
      <c r="D99" s="80"/>
      <c r="E99" s="80"/>
      <c r="F99" s="80"/>
      <c r="G99" s="80"/>
      <c r="H99" s="80"/>
      <c r="I99" s="80"/>
      <c r="J99" s="80"/>
      <c r="K99" s="80"/>
      <c r="L99" s="80"/>
      <c r="M99" s="80"/>
      <c r="N99" s="80"/>
      <c r="O99" s="80"/>
      <c r="P99" s="80"/>
    </row>
    <row r="100" spans="2:16" ht="74" customHeight="1" x14ac:dyDescent="0.2">
      <c r="B100" s="80"/>
      <c r="C100" s="94" t="s">
        <v>180</v>
      </c>
      <c r="D100" s="95"/>
      <c r="E100" s="95"/>
      <c r="F100" s="95"/>
      <c r="G100" s="95"/>
      <c r="H100" s="95"/>
      <c r="I100" s="95"/>
      <c r="J100" s="80"/>
      <c r="K100" s="80"/>
      <c r="L100" s="80"/>
      <c r="M100" s="80"/>
      <c r="N100" s="80"/>
      <c r="O100" s="80"/>
      <c r="P100" s="80"/>
    </row>
    <row r="101" spans="2:16" x14ac:dyDescent="0.2">
      <c r="B101" s="80"/>
      <c r="C101" s="80"/>
      <c r="D101" s="80"/>
      <c r="E101" s="80"/>
      <c r="F101" s="80"/>
      <c r="G101" s="80"/>
      <c r="H101" s="80"/>
      <c r="I101" s="80"/>
      <c r="J101" s="80"/>
      <c r="K101" s="80"/>
      <c r="L101" s="80"/>
      <c r="M101" s="80"/>
      <c r="N101" s="80"/>
      <c r="O101" s="80"/>
      <c r="P101" s="80"/>
    </row>
    <row r="102" spans="2:16" x14ac:dyDescent="0.2">
      <c r="B102" s="80"/>
      <c r="C102" s="80"/>
      <c r="D102" s="80"/>
      <c r="E102" s="80"/>
      <c r="F102" s="80"/>
      <c r="G102" s="80"/>
      <c r="H102" s="80"/>
      <c r="I102" s="80"/>
      <c r="J102" s="80"/>
      <c r="K102" s="80"/>
      <c r="L102" s="80"/>
      <c r="M102" s="80"/>
      <c r="N102" s="80"/>
      <c r="O102" s="80"/>
      <c r="P102" s="80"/>
    </row>
    <row r="103" spans="2:16" x14ac:dyDescent="0.2">
      <c r="B103" s="80"/>
      <c r="C103" s="80"/>
      <c r="D103" s="80"/>
      <c r="E103" s="80"/>
      <c r="F103" s="80"/>
      <c r="G103" s="80"/>
      <c r="H103" s="80"/>
      <c r="I103" s="80"/>
      <c r="J103" s="80"/>
      <c r="K103" s="80"/>
      <c r="L103" s="80"/>
      <c r="M103" s="80"/>
      <c r="N103" s="80"/>
      <c r="O103" s="80"/>
      <c r="P103" s="80"/>
    </row>
    <row r="104" spans="2:16" x14ac:dyDescent="0.2">
      <c r="B104" s="80"/>
      <c r="C104" s="80"/>
      <c r="D104" s="80"/>
      <c r="E104" s="80"/>
      <c r="F104" s="80"/>
      <c r="G104" s="80"/>
      <c r="H104" s="80"/>
      <c r="I104" s="80"/>
      <c r="J104" s="80"/>
      <c r="K104" s="80"/>
      <c r="L104" s="80"/>
      <c r="M104" s="80"/>
      <c r="N104" s="80"/>
      <c r="O104" s="80"/>
      <c r="P104" s="80"/>
    </row>
    <row r="105" spans="2:16" x14ac:dyDescent="0.2">
      <c r="B105" s="80"/>
      <c r="C105" s="80"/>
      <c r="D105" s="80"/>
      <c r="E105" s="80"/>
      <c r="F105" s="80"/>
      <c r="G105" s="80"/>
      <c r="H105" s="80"/>
      <c r="I105" s="80"/>
      <c r="J105" s="80"/>
      <c r="K105" s="80"/>
      <c r="L105" s="80"/>
      <c r="M105" s="80"/>
      <c r="N105" s="80"/>
      <c r="O105" s="80"/>
      <c r="P105" s="80"/>
    </row>
    <row r="106" spans="2:16" x14ac:dyDescent="0.2">
      <c r="B106" s="80"/>
      <c r="C106" s="80"/>
      <c r="D106" s="80"/>
      <c r="E106" s="80"/>
      <c r="F106" s="80"/>
      <c r="G106" s="80"/>
      <c r="H106" s="80"/>
      <c r="I106" s="80"/>
      <c r="J106" s="80"/>
      <c r="K106" s="80"/>
      <c r="L106" s="80"/>
      <c r="M106" s="80"/>
      <c r="N106" s="80"/>
      <c r="O106" s="80"/>
      <c r="P106" s="80"/>
    </row>
    <row r="107" spans="2:16" x14ac:dyDescent="0.2">
      <c r="B107" s="80"/>
      <c r="C107" s="80"/>
      <c r="D107" s="80"/>
      <c r="E107" s="80"/>
      <c r="F107" s="80"/>
      <c r="G107" s="80"/>
      <c r="H107" s="80"/>
      <c r="I107" s="80"/>
      <c r="J107" s="80"/>
      <c r="K107" s="80"/>
      <c r="L107" s="80"/>
      <c r="M107" s="80"/>
      <c r="N107" s="80"/>
      <c r="O107" s="80"/>
      <c r="P107" s="80"/>
    </row>
    <row r="108" spans="2:16" x14ac:dyDescent="0.2">
      <c r="B108" s="80"/>
      <c r="C108" s="80"/>
      <c r="D108" s="80"/>
      <c r="E108" s="80"/>
      <c r="F108" s="80"/>
      <c r="G108" s="80"/>
      <c r="H108" s="80"/>
      <c r="I108" s="80"/>
      <c r="J108" s="80"/>
      <c r="K108" s="80"/>
      <c r="L108" s="80"/>
      <c r="M108" s="80"/>
      <c r="N108" s="80"/>
      <c r="O108" s="80"/>
      <c r="P108" s="80"/>
    </row>
    <row r="109" spans="2:16" x14ac:dyDescent="0.2">
      <c r="B109" s="80"/>
      <c r="C109" s="80"/>
      <c r="D109" s="80"/>
      <c r="E109" s="80"/>
      <c r="F109" s="80"/>
      <c r="G109" s="80"/>
      <c r="H109" s="80"/>
      <c r="I109" s="80"/>
      <c r="J109" s="80"/>
      <c r="K109" s="80"/>
      <c r="L109" s="80"/>
      <c r="M109" s="80"/>
      <c r="N109" s="80"/>
      <c r="O109" s="80"/>
      <c r="P109" s="80"/>
    </row>
    <row r="110" spans="2:16" x14ac:dyDescent="0.2">
      <c r="B110" s="80"/>
      <c r="C110" s="80"/>
      <c r="D110" s="80"/>
      <c r="E110" s="80"/>
      <c r="F110" s="80"/>
      <c r="G110" s="80"/>
      <c r="H110" s="80"/>
      <c r="I110" s="80"/>
      <c r="J110" s="80"/>
      <c r="K110" s="80"/>
      <c r="L110" s="80"/>
      <c r="M110" s="80"/>
      <c r="N110" s="80"/>
      <c r="O110" s="80"/>
      <c r="P110" s="80"/>
    </row>
    <row r="111" spans="2:16" ht="58.25" customHeight="1" x14ac:dyDescent="0.2">
      <c r="B111" s="80"/>
      <c r="C111" s="94" t="s">
        <v>182</v>
      </c>
      <c r="D111" s="94"/>
      <c r="E111" s="94"/>
      <c r="F111" s="94"/>
      <c r="G111" s="94"/>
      <c r="H111" s="94"/>
      <c r="I111" s="94"/>
      <c r="J111" s="80"/>
      <c r="K111" s="80"/>
      <c r="L111" s="80"/>
      <c r="M111" s="80"/>
      <c r="N111" s="80"/>
      <c r="O111" s="80"/>
      <c r="P111" s="80"/>
    </row>
    <row r="112" spans="2:16" x14ac:dyDescent="0.2">
      <c r="B112" s="80"/>
      <c r="C112" s="80"/>
      <c r="D112" s="80"/>
      <c r="E112" s="80"/>
      <c r="F112" s="80"/>
      <c r="G112" s="80"/>
      <c r="H112" s="80"/>
      <c r="I112" s="80"/>
      <c r="J112" s="80"/>
      <c r="K112" s="80"/>
      <c r="L112" s="80"/>
      <c r="M112" s="80"/>
      <c r="N112" s="80"/>
      <c r="O112" s="80"/>
      <c r="P112" s="80"/>
    </row>
    <row r="113" spans="2:16" x14ac:dyDescent="0.2">
      <c r="B113" s="80"/>
      <c r="C113" s="80"/>
      <c r="D113" s="80"/>
      <c r="E113" s="80"/>
      <c r="F113" s="80"/>
      <c r="G113" s="80"/>
      <c r="H113" s="80"/>
      <c r="I113" s="80"/>
      <c r="J113" s="80"/>
      <c r="K113" s="80"/>
      <c r="L113" s="80"/>
      <c r="M113" s="80"/>
      <c r="N113" s="80"/>
      <c r="O113" s="80"/>
      <c r="P113" s="80"/>
    </row>
    <row r="114" spans="2:16" x14ac:dyDescent="0.2">
      <c r="B114" s="80"/>
      <c r="C114" s="80"/>
      <c r="D114" s="80"/>
      <c r="E114" s="80"/>
      <c r="F114" s="80"/>
      <c r="G114" s="80"/>
      <c r="H114" s="80"/>
      <c r="I114" s="80"/>
      <c r="J114" s="80"/>
      <c r="K114" s="80"/>
      <c r="L114" s="80"/>
      <c r="M114" s="80"/>
      <c r="N114" s="80"/>
      <c r="O114" s="80"/>
      <c r="P114" s="80"/>
    </row>
    <row r="115" spans="2:16" x14ac:dyDescent="0.2">
      <c r="B115" s="80"/>
      <c r="C115" s="80"/>
      <c r="D115" s="80"/>
      <c r="E115" s="80"/>
      <c r="F115" s="80"/>
      <c r="G115" s="80"/>
      <c r="H115" s="80"/>
      <c r="I115" s="80"/>
      <c r="J115" s="80"/>
      <c r="K115" s="80"/>
      <c r="L115" s="80"/>
      <c r="M115" s="80"/>
      <c r="N115" s="80"/>
      <c r="O115" s="80"/>
      <c r="P115" s="80"/>
    </row>
    <row r="116" spans="2:16" x14ac:dyDescent="0.2">
      <c r="B116" s="80"/>
      <c r="C116" s="80"/>
      <c r="D116" s="80"/>
      <c r="E116" s="80"/>
      <c r="F116" s="80"/>
      <c r="G116" s="80"/>
      <c r="H116" s="80"/>
      <c r="I116" s="80"/>
      <c r="J116" s="80"/>
      <c r="K116" s="80"/>
      <c r="L116" s="80"/>
      <c r="M116" s="80"/>
      <c r="N116" s="80"/>
      <c r="O116" s="80"/>
      <c r="P116" s="80"/>
    </row>
    <row r="117" spans="2:16" x14ac:dyDescent="0.2">
      <c r="B117" s="80"/>
      <c r="C117" s="80"/>
      <c r="D117" s="80"/>
      <c r="E117" s="80"/>
      <c r="F117" s="80"/>
      <c r="G117" s="80"/>
      <c r="H117" s="80"/>
      <c r="I117" s="80"/>
      <c r="J117" s="80"/>
      <c r="K117" s="80"/>
      <c r="L117" s="80"/>
      <c r="M117" s="80"/>
      <c r="N117" s="80"/>
      <c r="O117" s="80"/>
      <c r="P117" s="80"/>
    </row>
    <row r="118" spans="2:16" x14ac:dyDescent="0.2">
      <c r="B118" s="80"/>
      <c r="C118" s="80"/>
      <c r="D118" s="80"/>
      <c r="E118" s="80"/>
      <c r="F118" s="80"/>
      <c r="G118" s="80"/>
      <c r="H118" s="80"/>
      <c r="I118" s="80"/>
      <c r="J118" s="80"/>
      <c r="K118" s="80"/>
      <c r="L118" s="80"/>
      <c r="M118" s="80"/>
      <c r="N118" s="80"/>
      <c r="O118" s="80"/>
      <c r="P118" s="80"/>
    </row>
    <row r="119" spans="2:16" x14ac:dyDescent="0.2">
      <c r="B119" s="80"/>
      <c r="C119" s="80"/>
      <c r="D119" s="80"/>
      <c r="E119" s="80"/>
      <c r="F119" s="80"/>
      <c r="G119" s="80"/>
      <c r="H119" s="80"/>
      <c r="I119" s="80"/>
      <c r="J119" s="80"/>
      <c r="K119" s="80"/>
      <c r="L119" s="80"/>
      <c r="M119" s="80"/>
      <c r="N119" s="80"/>
      <c r="O119" s="80"/>
      <c r="P119" s="80"/>
    </row>
    <row r="120" spans="2:16" x14ac:dyDescent="0.2">
      <c r="B120" s="80"/>
      <c r="C120" s="80"/>
      <c r="D120" s="80"/>
      <c r="E120" s="80"/>
      <c r="F120" s="80"/>
      <c r="G120" s="80"/>
      <c r="H120" s="80"/>
      <c r="I120" s="80"/>
      <c r="J120" s="80"/>
      <c r="K120" s="80"/>
      <c r="L120" s="80"/>
      <c r="M120" s="80"/>
      <c r="N120" s="80"/>
      <c r="O120" s="80"/>
      <c r="P120" s="80"/>
    </row>
    <row r="121" spans="2:16" x14ac:dyDescent="0.2">
      <c r="B121" s="80"/>
      <c r="C121" s="80"/>
      <c r="D121" s="80"/>
      <c r="E121" s="80"/>
      <c r="F121" s="80"/>
      <c r="G121" s="80"/>
      <c r="H121" s="80"/>
      <c r="I121" s="80"/>
      <c r="J121" s="80"/>
      <c r="K121" s="80"/>
      <c r="L121" s="80"/>
      <c r="M121" s="80"/>
      <c r="N121" s="80"/>
      <c r="O121" s="80"/>
      <c r="P121" s="80"/>
    </row>
    <row r="122" spans="2:16" x14ac:dyDescent="0.2">
      <c r="B122" s="80"/>
      <c r="C122" s="80"/>
      <c r="D122" s="80"/>
      <c r="E122" s="80"/>
      <c r="F122" s="80"/>
      <c r="G122" s="80"/>
      <c r="H122" s="80"/>
      <c r="I122" s="80"/>
      <c r="J122" s="80"/>
      <c r="K122" s="80"/>
      <c r="L122" s="80"/>
      <c r="M122" s="80"/>
      <c r="N122" s="80"/>
      <c r="O122" s="80"/>
      <c r="P122" s="80"/>
    </row>
    <row r="123" spans="2:16" x14ac:dyDescent="0.2">
      <c r="B123" s="80"/>
      <c r="C123" s="80"/>
      <c r="D123" s="80"/>
      <c r="E123" s="80"/>
      <c r="F123" s="80"/>
      <c r="G123" s="80"/>
      <c r="H123" s="80"/>
      <c r="I123" s="80"/>
      <c r="J123" s="80"/>
      <c r="K123" s="80"/>
      <c r="L123" s="80"/>
      <c r="M123" s="80"/>
      <c r="N123" s="80"/>
      <c r="O123" s="80"/>
      <c r="P123" s="80"/>
    </row>
    <row r="124" spans="2:16" x14ac:dyDescent="0.2">
      <c r="B124" s="80"/>
      <c r="C124" s="80"/>
      <c r="D124" s="80"/>
      <c r="E124" s="80"/>
      <c r="F124" s="80"/>
      <c r="G124" s="80"/>
      <c r="H124" s="80"/>
      <c r="I124" s="80"/>
      <c r="J124" s="80"/>
      <c r="K124" s="80"/>
      <c r="L124" s="80"/>
      <c r="M124" s="80"/>
      <c r="N124" s="80"/>
      <c r="O124" s="80"/>
      <c r="P124" s="80"/>
    </row>
    <row r="125" spans="2:16" x14ac:dyDescent="0.2">
      <c r="B125" s="80"/>
      <c r="C125" s="80"/>
      <c r="D125" s="80"/>
      <c r="E125" s="80"/>
      <c r="F125" s="80"/>
      <c r="G125" s="80"/>
      <c r="H125" s="80"/>
      <c r="I125" s="80"/>
      <c r="J125" s="80"/>
      <c r="K125" s="80"/>
      <c r="L125" s="80"/>
      <c r="M125" s="80"/>
      <c r="N125" s="80"/>
      <c r="O125" s="80"/>
      <c r="P125" s="80"/>
    </row>
  </sheetData>
  <sheetProtection sheet="1" objects="1" scenarios="1" selectLockedCells="1"/>
  <mergeCells count="9">
    <mergeCell ref="C89:I89"/>
    <mergeCell ref="C100:I100"/>
    <mergeCell ref="C111:I111"/>
    <mergeCell ref="C24:I24"/>
    <mergeCell ref="C36:I36"/>
    <mergeCell ref="C47:I47"/>
    <mergeCell ref="C58:I58"/>
    <mergeCell ref="C68:I68"/>
    <mergeCell ref="C78:I78"/>
  </mergeCells>
  <pageMargins left="0.7" right="0.7" top="0.75" bottom="0.75" header="0.3" footer="0.3"/>
  <pageSetup paperSize="9" orientation="portrait"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A3DE7-045C-324B-9136-977512B89068}">
  <sheetPr codeName="Sheet15"/>
  <dimension ref="A1:P120"/>
  <sheetViews>
    <sheetView showGridLines="0" showRowColHeaders="0" zoomScaleNormal="100" workbookViewId="0">
      <selection activeCell="O79" sqref="O79"/>
    </sheetView>
  </sheetViews>
  <sheetFormatPr baseColWidth="10" defaultColWidth="10.83203125" defaultRowHeight="16" x14ac:dyDescent="0.2"/>
  <cols>
    <col min="1" max="1" width="29.5" style="82" customWidth="1"/>
    <col min="2" max="2" width="10.1640625" style="82" customWidth="1"/>
    <col min="3" max="13" width="10.83203125" style="82"/>
    <col min="14" max="14" width="31" style="82" customWidth="1"/>
    <col min="15" max="16384" width="10.83203125" style="82"/>
  </cols>
  <sheetData>
    <row r="1" spans="1:16" x14ac:dyDescent="0.2">
      <c r="A1" s="80"/>
      <c r="B1" s="80"/>
      <c r="C1" s="80"/>
      <c r="D1" s="80"/>
      <c r="E1" s="80"/>
      <c r="F1" s="80"/>
      <c r="G1" s="80"/>
      <c r="H1" s="80"/>
      <c r="I1" s="80"/>
      <c r="J1" s="80"/>
      <c r="K1" s="80"/>
      <c r="L1" s="80"/>
      <c r="M1" s="80"/>
      <c r="N1" s="80"/>
      <c r="O1" s="80"/>
      <c r="P1" s="80"/>
    </row>
    <row r="2" spans="1:16" x14ac:dyDescent="0.2">
      <c r="A2" s="80"/>
      <c r="B2" s="80"/>
      <c r="C2" s="80"/>
      <c r="D2" s="80"/>
      <c r="E2" s="80"/>
      <c r="F2" s="80"/>
      <c r="G2" s="80"/>
      <c r="H2" s="80"/>
      <c r="I2" s="80"/>
      <c r="J2" s="80"/>
      <c r="K2" s="80"/>
      <c r="L2" s="80"/>
      <c r="M2" s="80"/>
      <c r="N2" s="80"/>
      <c r="O2" s="80"/>
      <c r="P2" s="80"/>
    </row>
    <row r="3" spans="1:16" x14ac:dyDescent="0.2">
      <c r="A3" s="80"/>
      <c r="B3" s="80"/>
      <c r="C3" s="80"/>
      <c r="D3" s="80"/>
      <c r="E3" s="80"/>
      <c r="F3" s="80"/>
      <c r="G3" s="80"/>
      <c r="H3" s="80"/>
      <c r="I3" s="80"/>
      <c r="J3" s="80"/>
      <c r="K3" s="80"/>
      <c r="L3" s="80"/>
      <c r="M3" s="80"/>
      <c r="N3" s="80"/>
      <c r="O3" s="80"/>
      <c r="P3" s="80"/>
    </row>
    <row r="4" spans="1:16" ht="94.25" customHeight="1" x14ac:dyDescent="0.2">
      <c r="A4" s="80"/>
      <c r="B4" s="80"/>
      <c r="C4" s="80"/>
      <c r="D4" s="80"/>
      <c r="E4" s="80"/>
      <c r="F4" s="80"/>
      <c r="G4" s="80"/>
      <c r="H4" s="80"/>
      <c r="I4" s="80"/>
      <c r="J4" s="80"/>
      <c r="K4" s="80"/>
      <c r="L4" s="80"/>
      <c r="M4" s="80"/>
      <c r="N4" s="80"/>
      <c r="O4" s="80"/>
      <c r="P4" s="80"/>
    </row>
    <row r="5" spans="1:16" x14ac:dyDescent="0.2">
      <c r="A5" s="80"/>
      <c r="B5" s="80"/>
      <c r="C5" s="80"/>
      <c r="D5" s="80"/>
      <c r="E5" s="80"/>
      <c r="F5" s="80"/>
      <c r="G5" s="80"/>
      <c r="H5" s="80"/>
      <c r="I5" s="80"/>
      <c r="J5" s="80"/>
      <c r="K5" s="80"/>
      <c r="L5" s="80"/>
      <c r="M5" s="80"/>
      <c r="N5" s="80"/>
      <c r="O5" s="80"/>
      <c r="P5" s="80"/>
    </row>
    <row r="6" spans="1:16" x14ac:dyDescent="0.2">
      <c r="A6" s="80"/>
      <c r="B6" s="80"/>
      <c r="C6" s="80"/>
      <c r="D6" s="80"/>
      <c r="E6" s="80"/>
      <c r="F6" s="80"/>
      <c r="G6" s="80"/>
      <c r="H6" s="80"/>
      <c r="I6" s="80"/>
      <c r="J6" s="80"/>
      <c r="K6" s="80"/>
      <c r="L6" s="80"/>
      <c r="M6" s="83"/>
      <c r="N6" s="83"/>
      <c r="O6" s="83"/>
      <c r="P6" s="83"/>
    </row>
    <row r="7" spans="1:16" x14ac:dyDescent="0.2">
      <c r="A7" s="80"/>
      <c r="B7" s="80"/>
      <c r="C7" s="80"/>
      <c r="D7" s="80"/>
      <c r="E7" s="80"/>
      <c r="F7" s="80"/>
      <c r="G7" s="80"/>
      <c r="H7" s="80"/>
      <c r="I7" s="80"/>
      <c r="J7" s="80"/>
      <c r="K7" s="80"/>
      <c r="L7" s="80"/>
      <c r="M7" s="83"/>
      <c r="N7" s="83"/>
      <c r="O7" s="83"/>
      <c r="P7" s="83"/>
    </row>
    <row r="8" spans="1:16" ht="17" x14ac:dyDescent="0.2">
      <c r="A8" s="80"/>
      <c r="B8" s="80"/>
      <c r="C8" s="80"/>
      <c r="D8" s="80"/>
      <c r="E8" s="80"/>
      <c r="F8" s="80"/>
      <c r="G8" s="80"/>
      <c r="H8" s="80"/>
      <c r="I8" s="80"/>
      <c r="J8" s="80"/>
      <c r="K8" s="80"/>
      <c r="L8" s="80"/>
      <c r="M8" s="83"/>
      <c r="N8" s="84" t="s">
        <v>172</v>
      </c>
      <c r="O8" s="84" t="s">
        <v>18</v>
      </c>
      <c r="P8" s="83"/>
    </row>
    <row r="9" spans="1:16" ht="17" x14ac:dyDescent="0.2">
      <c r="A9" s="80"/>
      <c r="B9" s="80"/>
      <c r="C9" s="80"/>
      <c r="D9" s="80"/>
      <c r="E9" s="80"/>
      <c r="F9" s="80"/>
      <c r="G9" s="80"/>
      <c r="H9" s="80"/>
      <c r="I9" s="80"/>
      <c r="J9" s="80"/>
      <c r="K9" s="80"/>
      <c r="L9" s="80"/>
      <c r="M9" s="83"/>
      <c r="N9" s="84" t="s">
        <v>173</v>
      </c>
      <c r="O9" s="84">
        <f>'Data Input'!O20</f>
        <v>0</v>
      </c>
      <c r="P9" s="83"/>
    </row>
    <row r="10" spans="1:16" ht="17" x14ac:dyDescent="0.2">
      <c r="A10" s="80"/>
      <c r="B10" s="80"/>
      <c r="C10" s="80"/>
      <c r="D10" s="80"/>
      <c r="E10" s="80"/>
      <c r="F10" s="80"/>
      <c r="G10" s="80"/>
      <c r="H10" s="80"/>
      <c r="I10" s="80"/>
      <c r="J10" s="80"/>
      <c r="K10" s="80"/>
      <c r="L10" s="80"/>
      <c r="M10" s="83"/>
      <c r="N10" s="84" t="s">
        <v>174</v>
      </c>
      <c r="O10" s="84">
        <f>'2'!O21</f>
        <v>0</v>
      </c>
      <c r="P10" s="83"/>
    </row>
    <row r="11" spans="1:16" ht="17" x14ac:dyDescent="0.2">
      <c r="A11" s="80"/>
      <c r="B11" s="80"/>
      <c r="C11" s="80"/>
      <c r="D11" s="80"/>
      <c r="E11" s="80"/>
      <c r="F11" s="80"/>
      <c r="G11" s="80"/>
      <c r="H11" s="80"/>
      <c r="I11" s="80"/>
      <c r="J11" s="80"/>
      <c r="K11" s="80"/>
      <c r="L11" s="80"/>
      <c r="M11" s="83"/>
      <c r="N11" s="84" t="s">
        <v>175</v>
      </c>
      <c r="O11" s="84">
        <f>'3'!O20</f>
        <v>0</v>
      </c>
      <c r="P11" s="83"/>
    </row>
    <row r="12" spans="1:16" ht="17" x14ac:dyDescent="0.2">
      <c r="A12" s="80"/>
      <c r="B12" s="80"/>
      <c r="C12" s="80"/>
      <c r="D12" s="80"/>
      <c r="E12" s="80"/>
      <c r="F12" s="80"/>
      <c r="G12" s="80"/>
      <c r="H12" s="80"/>
      <c r="I12" s="80"/>
      <c r="J12" s="80"/>
      <c r="K12" s="80"/>
      <c r="L12" s="80"/>
      <c r="M12" s="83"/>
      <c r="N12" s="84" t="s">
        <v>176</v>
      </c>
      <c r="O12" s="84">
        <f>'4'!O20</f>
        <v>0</v>
      </c>
      <c r="P12" s="83"/>
    </row>
    <row r="13" spans="1:16" ht="17" x14ac:dyDescent="0.2">
      <c r="A13" s="80"/>
      <c r="B13" s="80"/>
      <c r="C13" s="80"/>
      <c r="D13" s="80"/>
      <c r="E13" s="80"/>
      <c r="F13" s="80"/>
      <c r="G13" s="80"/>
      <c r="H13" s="80"/>
      <c r="I13" s="80"/>
      <c r="J13" s="80"/>
      <c r="K13" s="80"/>
      <c r="L13" s="80"/>
      <c r="M13" s="83"/>
      <c r="N13" s="84" t="s">
        <v>177</v>
      </c>
      <c r="O13" s="84">
        <f>'5'!O20</f>
        <v>0</v>
      </c>
      <c r="P13" s="83"/>
    </row>
    <row r="14" spans="1:16" ht="17" x14ac:dyDescent="0.2">
      <c r="A14" s="80"/>
      <c r="B14" s="80"/>
      <c r="C14" s="80"/>
      <c r="D14" s="80"/>
      <c r="E14" s="80"/>
      <c r="F14" s="80"/>
      <c r="G14" s="80"/>
      <c r="H14" s="80"/>
      <c r="I14" s="80"/>
      <c r="J14" s="80"/>
      <c r="K14" s="80"/>
      <c r="L14" s="80"/>
      <c r="M14" s="83"/>
      <c r="N14" s="84" t="s">
        <v>178</v>
      </c>
      <c r="O14" s="84">
        <f>'6'!O20</f>
        <v>0</v>
      </c>
      <c r="P14" s="83"/>
    </row>
    <row r="15" spans="1:16" ht="34" x14ac:dyDescent="0.2">
      <c r="A15" s="80"/>
      <c r="B15" s="80"/>
      <c r="C15" s="80"/>
      <c r="D15" s="80"/>
      <c r="E15" s="80"/>
      <c r="F15" s="80"/>
      <c r="G15" s="80"/>
      <c r="H15" s="80"/>
      <c r="I15" s="80"/>
      <c r="J15" s="80"/>
      <c r="K15" s="80"/>
      <c r="L15" s="80"/>
      <c r="M15" s="83"/>
      <c r="N15" s="84" t="s">
        <v>179</v>
      </c>
      <c r="O15" s="84">
        <f>'7'!O20</f>
        <v>0</v>
      </c>
      <c r="P15" s="83"/>
    </row>
    <row r="16" spans="1:16" ht="34" x14ac:dyDescent="0.2">
      <c r="A16" s="80"/>
      <c r="B16" s="80"/>
      <c r="C16" s="80"/>
      <c r="D16" s="80"/>
      <c r="E16" s="80"/>
      <c r="F16" s="80"/>
      <c r="G16" s="80"/>
      <c r="H16" s="80"/>
      <c r="I16" s="80"/>
      <c r="J16" s="80"/>
      <c r="K16" s="80"/>
      <c r="L16" s="80"/>
      <c r="M16" s="83"/>
      <c r="N16" s="84" t="s">
        <v>180</v>
      </c>
      <c r="O16" s="84">
        <f>'8'!O20</f>
        <v>0</v>
      </c>
      <c r="P16" s="83"/>
    </row>
    <row r="17" spans="1:16" ht="17" x14ac:dyDescent="0.2">
      <c r="A17" s="80"/>
      <c r="B17" s="80"/>
      <c r="C17" s="80"/>
      <c r="D17" s="80"/>
      <c r="E17" s="80"/>
      <c r="F17" s="80"/>
      <c r="G17" s="80"/>
      <c r="H17" s="80"/>
      <c r="I17" s="80"/>
      <c r="J17" s="80"/>
      <c r="K17" s="80"/>
      <c r="L17" s="80"/>
      <c r="M17" s="83"/>
      <c r="N17" s="84" t="s">
        <v>182</v>
      </c>
      <c r="O17" s="84">
        <f>'9'!O20</f>
        <v>0</v>
      </c>
      <c r="P17" s="83"/>
    </row>
    <row r="18" spans="1:16" x14ac:dyDescent="0.2">
      <c r="A18" s="80"/>
      <c r="B18" s="80"/>
      <c r="C18" s="80"/>
      <c r="D18" s="80"/>
      <c r="E18" s="80"/>
      <c r="F18" s="80"/>
      <c r="G18" s="80"/>
      <c r="H18" s="80"/>
      <c r="I18" s="80"/>
      <c r="J18" s="80"/>
      <c r="K18" s="80"/>
      <c r="L18" s="80"/>
      <c r="M18" s="83"/>
      <c r="N18" s="83"/>
      <c r="O18" s="83"/>
      <c r="P18" s="83"/>
    </row>
    <row r="19" spans="1:16" x14ac:dyDescent="0.2">
      <c r="A19" s="80"/>
      <c r="B19" s="80"/>
      <c r="C19" s="80"/>
      <c r="D19" s="80"/>
      <c r="E19" s="80"/>
      <c r="F19" s="80"/>
      <c r="G19" s="80"/>
      <c r="H19" s="80"/>
      <c r="I19" s="80"/>
      <c r="J19" s="80"/>
      <c r="K19" s="80"/>
      <c r="L19" s="80"/>
      <c r="M19" s="83"/>
      <c r="N19" s="83"/>
      <c r="O19" s="83"/>
      <c r="P19" s="83"/>
    </row>
    <row r="20" spans="1:16" x14ac:dyDescent="0.2">
      <c r="A20" s="80"/>
      <c r="B20" s="80"/>
      <c r="C20" s="80"/>
      <c r="D20" s="80"/>
      <c r="E20" s="80"/>
      <c r="F20" s="80"/>
      <c r="G20" s="80"/>
      <c r="H20" s="80"/>
      <c r="I20" s="80"/>
      <c r="J20" s="80"/>
      <c r="K20" s="80"/>
      <c r="L20" s="80"/>
      <c r="M20" s="85"/>
      <c r="N20" s="85"/>
      <c r="O20" s="85"/>
      <c r="P20" s="83"/>
    </row>
    <row r="21" spans="1:16" ht="17" x14ac:dyDescent="0.2">
      <c r="A21" s="80"/>
      <c r="B21" s="80"/>
      <c r="C21" s="80"/>
      <c r="D21" s="80"/>
      <c r="E21" s="80"/>
      <c r="F21" s="80"/>
      <c r="G21" s="80"/>
      <c r="H21" s="80"/>
      <c r="I21" s="80"/>
      <c r="J21" s="80"/>
      <c r="K21" s="80"/>
      <c r="L21" s="80"/>
      <c r="M21" s="85"/>
      <c r="N21" s="86" t="s">
        <v>172</v>
      </c>
      <c r="O21" s="85" t="s">
        <v>18</v>
      </c>
      <c r="P21" s="83"/>
    </row>
    <row r="22" spans="1:16" ht="17" x14ac:dyDescent="0.2">
      <c r="A22" s="80"/>
      <c r="B22" s="80"/>
      <c r="C22" s="80"/>
      <c r="D22" s="80"/>
      <c r="E22" s="80"/>
      <c r="F22" s="80"/>
      <c r="G22" s="80"/>
      <c r="H22" s="80"/>
      <c r="I22" s="80"/>
      <c r="J22" s="80"/>
      <c r="K22" s="80"/>
      <c r="L22" s="80"/>
      <c r="M22" s="85"/>
      <c r="N22" s="86" t="s">
        <v>173</v>
      </c>
      <c r="O22" s="85">
        <f>(('Data Input'!O44)/10)*100</f>
        <v>0</v>
      </c>
      <c r="P22" s="83"/>
    </row>
    <row r="23" spans="1:16" ht="38" customHeight="1" x14ac:dyDescent="0.2">
      <c r="A23" s="80"/>
      <c r="B23" s="80"/>
      <c r="C23" s="94" t="s">
        <v>173</v>
      </c>
      <c r="D23" s="94"/>
      <c r="E23" s="94"/>
      <c r="F23" s="94"/>
      <c r="G23" s="94"/>
      <c r="H23" s="94"/>
      <c r="I23" s="94"/>
      <c r="J23" s="94"/>
      <c r="K23" s="80"/>
      <c r="L23" s="80"/>
      <c r="M23" s="85"/>
      <c r="N23" s="86" t="s">
        <v>174</v>
      </c>
      <c r="O23" s="85">
        <f>(('2'!O47)/8)*100</f>
        <v>0</v>
      </c>
      <c r="P23" s="83"/>
    </row>
    <row r="24" spans="1:16" ht="17" x14ac:dyDescent="0.2">
      <c r="A24" s="80"/>
      <c r="B24" s="80"/>
      <c r="C24" s="80"/>
      <c r="D24" s="80"/>
      <c r="E24" s="80"/>
      <c r="F24" s="80"/>
      <c r="G24" s="80"/>
      <c r="H24" s="80"/>
      <c r="I24" s="80"/>
      <c r="J24" s="80"/>
      <c r="K24" s="80"/>
      <c r="L24" s="80"/>
      <c r="M24" s="85"/>
      <c r="N24" s="86" t="s">
        <v>175</v>
      </c>
      <c r="O24" s="85">
        <f>(('3'!O45)/8)*100</f>
        <v>0</v>
      </c>
      <c r="P24" s="83"/>
    </row>
    <row r="25" spans="1:16" ht="17" x14ac:dyDescent="0.2">
      <c r="A25" s="80"/>
      <c r="B25" s="80"/>
      <c r="C25" s="80"/>
      <c r="D25" s="80"/>
      <c r="E25" s="80"/>
      <c r="F25" s="80"/>
      <c r="G25" s="80"/>
      <c r="H25" s="80"/>
      <c r="I25" s="80"/>
      <c r="J25" s="80"/>
      <c r="K25" s="80"/>
      <c r="L25" s="80"/>
      <c r="M25" s="85"/>
      <c r="N25" s="86" t="s">
        <v>176</v>
      </c>
      <c r="O25" s="85">
        <f>(('4'!O45)/9)*100</f>
        <v>0</v>
      </c>
      <c r="P25" s="83"/>
    </row>
    <row r="26" spans="1:16" ht="17" x14ac:dyDescent="0.2">
      <c r="A26" s="80"/>
      <c r="B26" s="80"/>
      <c r="C26" s="80"/>
      <c r="D26" s="80"/>
      <c r="E26" s="80"/>
      <c r="F26" s="80"/>
      <c r="G26" s="80"/>
      <c r="H26" s="80"/>
      <c r="I26" s="80"/>
      <c r="J26" s="80"/>
      <c r="K26" s="80"/>
      <c r="L26" s="80"/>
      <c r="M26" s="85"/>
      <c r="N26" s="86" t="s">
        <v>177</v>
      </c>
      <c r="O26" s="85">
        <f>(('5'!O45)/5)*100</f>
        <v>0</v>
      </c>
      <c r="P26" s="83"/>
    </row>
    <row r="27" spans="1:16" ht="17" x14ac:dyDescent="0.2">
      <c r="A27" s="80"/>
      <c r="B27" s="80"/>
      <c r="C27" s="80"/>
      <c r="D27" s="80"/>
      <c r="E27" s="80"/>
      <c r="F27" s="80"/>
      <c r="G27" s="80"/>
      <c r="H27" s="80"/>
      <c r="I27" s="80"/>
      <c r="J27" s="80"/>
      <c r="K27" s="80"/>
      <c r="L27" s="80"/>
      <c r="M27" s="85"/>
      <c r="N27" s="86" t="s">
        <v>178</v>
      </c>
      <c r="O27" s="85">
        <f>(('6'!O45)/7)*100</f>
        <v>0</v>
      </c>
      <c r="P27" s="83"/>
    </row>
    <row r="28" spans="1:16" ht="34" x14ac:dyDescent="0.2">
      <c r="A28" s="80"/>
      <c r="B28" s="80"/>
      <c r="C28" s="80"/>
      <c r="D28" s="80"/>
      <c r="E28" s="80"/>
      <c r="F28" s="80"/>
      <c r="G28" s="80"/>
      <c r="H28" s="80"/>
      <c r="I28" s="80"/>
      <c r="J28" s="80"/>
      <c r="K28" s="80"/>
      <c r="L28" s="80"/>
      <c r="M28" s="85"/>
      <c r="N28" s="86" t="s">
        <v>179</v>
      </c>
      <c r="O28" s="85">
        <f>(('7'!O45)/12)*100</f>
        <v>0</v>
      </c>
      <c r="P28" s="83"/>
    </row>
    <row r="29" spans="1:16" ht="34" x14ac:dyDescent="0.2">
      <c r="A29" s="80"/>
      <c r="B29" s="80"/>
      <c r="C29" s="80"/>
      <c r="D29" s="80"/>
      <c r="E29" s="80"/>
      <c r="F29" s="80"/>
      <c r="G29" s="80"/>
      <c r="H29" s="80"/>
      <c r="I29" s="80"/>
      <c r="J29" s="80"/>
      <c r="K29" s="80"/>
      <c r="L29" s="80"/>
      <c r="M29" s="85"/>
      <c r="N29" s="86" t="s">
        <v>180</v>
      </c>
      <c r="O29" s="85">
        <f>(('8'!O45)/12)*100</f>
        <v>0</v>
      </c>
      <c r="P29" s="83"/>
    </row>
    <row r="30" spans="1:16" ht="17" x14ac:dyDescent="0.2">
      <c r="A30" s="80"/>
      <c r="B30" s="80"/>
      <c r="C30" s="80"/>
      <c r="D30" s="80"/>
      <c r="E30" s="80"/>
      <c r="F30" s="80"/>
      <c r="G30" s="80"/>
      <c r="H30" s="80"/>
      <c r="I30" s="80"/>
      <c r="J30" s="80"/>
      <c r="K30" s="80"/>
      <c r="L30" s="80"/>
      <c r="M30" s="85"/>
      <c r="N30" s="86" t="s">
        <v>182</v>
      </c>
      <c r="O30" s="85">
        <f>(('9'!O49)/10)*100</f>
        <v>0</v>
      </c>
      <c r="P30" s="83"/>
    </row>
    <row r="31" spans="1:16" ht="59" customHeight="1" x14ac:dyDescent="0.2">
      <c r="A31" s="80"/>
      <c r="B31" s="80"/>
      <c r="C31" s="94" t="s">
        <v>174</v>
      </c>
      <c r="D31" s="94"/>
      <c r="E31" s="94"/>
      <c r="F31" s="94"/>
      <c r="G31" s="94"/>
      <c r="H31" s="94"/>
      <c r="I31" s="94"/>
      <c r="J31" s="80"/>
      <c r="K31" s="80"/>
      <c r="L31" s="80"/>
      <c r="M31" s="85"/>
      <c r="N31" s="85"/>
      <c r="O31" s="85"/>
      <c r="P31" s="83"/>
    </row>
    <row r="32" spans="1:16" x14ac:dyDescent="0.2">
      <c r="A32" s="80"/>
      <c r="B32" s="80"/>
      <c r="C32" s="80"/>
      <c r="D32" s="80"/>
      <c r="E32" s="80"/>
      <c r="F32" s="80"/>
      <c r="G32" s="80"/>
      <c r="H32" s="80"/>
      <c r="I32" s="80"/>
      <c r="J32" s="80"/>
      <c r="K32" s="80"/>
      <c r="L32" s="80"/>
      <c r="M32" s="83"/>
      <c r="N32" s="83"/>
      <c r="O32" s="83"/>
      <c r="P32" s="83"/>
    </row>
    <row r="33" spans="1:16" x14ac:dyDescent="0.2">
      <c r="A33" s="80"/>
      <c r="B33" s="80"/>
      <c r="C33" s="80"/>
      <c r="D33" s="80"/>
      <c r="E33" s="80"/>
      <c r="F33" s="80"/>
      <c r="G33" s="80"/>
      <c r="H33" s="80"/>
      <c r="I33" s="80"/>
      <c r="J33" s="80"/>
      <c r="K33" s="80"/>
      <c r="L33" s="80"/>
      <c r="M33" s="83"/>
      <c r="N33" s="83"/>
      <c r="O33" s="83"/>
      <c r="P33" s="83"/>
    </row>
    <row r="34" spans="1:16" x14ac:dyDescent="0.2">
      <c r="A34" s="80"/>
      <c r="B34" s="80"/>
      <c r="C34" s="80"/>
      <c r="D34" s="80"/>
      <c r="E34" s="80"/>
      <c r="F34" s="80"/>
      <c r="G34" s="80"/>
      <c r="H34" s="80"/>
      <c r="I34" s="80"/>
      <c r="J34" s="80"/>
      <c r="K34" s="80"/>
      <c r="L34" s="80"/>
      <c r="M34" s="80"/>
      <c r="N34" s="80"/>
      <c r="O34" s="80"/>
      <c r="P34" s="80"/>
    </row>
    <row r="35" spans="1:16" x14ac:dyDescent="0.2">
      <c r="A35" s="80"/>
      <c r="B35" s="80"/>
      <c r="C35" s="80"/>
      <c r="D35" s="80"/>
      <c r="E35" s="80"/>
      <c r="F35" s="80"/>
      <c r="G35" s="80"/>
      <c r="H35" s="80"/>
      <c r="I35" s="80"/>
      <c r="J35" s="80"/>
      <c r="K35" s="80"/>
      <c r="L35" s="80"/>
      <c r="M35" s="80"/>
      <c r="N35" s="80"/>
      <c r="O35" s="80"/>
      <c r="P35" s="80"/>
    </row>
    <row r="36" spans="1:16" x14ac:dyDescent="0.2">
      <c r="A36" s="80"/>
      <c r="B36" s="80"/>
      <c r="C36" s="80"/>
      <c r="D36" s="80"/>
      <c r="E36" s="80"/>
      <c r="F36" s="80"/>
      <c r="G36" s="80"/>
      <c r="H36" s="80"/>
      <c r="I36" s="80"/>
      <c r="J36" s="80"/>
      <c r="K36" s="80"/>
      <c r="L36" s="80"/>
      <c r="M36" s="80"/>
      <c r="N36" s="80"/>
      <c r="O36" s="80"/>
      <c r="P36" s="80"/>
    </row>
    <row r="37" spans="1:16" x14ac:dyDescent="0.2">
      <c r="A37" s="80"/>
      <c r="B37" s="80"/>
      <c r="C37" s="80"/>
      <c r="D37" s="80"/>
      <c r="E37" s="80"/>
      <c r="F37" s="80"/>
      <c r="G37" s="80"/>
      <c r="H37" s="80"/>
      <c r="I37" s="80"/>
      <c r="J37" s="80"/>
      <c r="K37" s="80"/>
      <c r="L37" s="80"/>
      <c r="M37" s="80"/>
      <c r="N37" s="80"/>
      <c r="O37" s="80"/>
      <c r="P37" s="80"/>
    </row>
    <row r="38" spans="1:16" x14ac:dyDescent="0.2">
      <c r="A38" s="80"/>
      <c r="B38" s="80"/>
      <c r="C38" s="80"/>
      <c r="D38" s="80"/>
      <c r="E38" s="80"/>
      <c r="F38" s="80"/>
      <c r="G38" s="80"/>
      <c r="H38" s="80"/>
      <c r="I38" s="80"/>
      <c r="J38" s="80"/>
      <c r="K38" s="80"/>
      <c r="L38" s="80"/>
      <c r="M38" s="80"/>
      <c r="N38" s="80"/>
      <c r="O38" s="80"/>
      <c r="P38" s="80"/>
    </row>
    <row r="39" spans="1:16" x14ac:dyDescent="0.2">
      <c r="A39" s="80"/>
      <c r="B39" s="80"/>
      <c r="C39" s="80"/>
      <c r="D39" s="80"/>
      <c r="E39" s="80"/>
      <c r="F39" s="80"/>
      <c r="G39" s="80"/>
      <c r="H39" s="80"/>
      <c r="I39" s="80"/>
      <c r="J39" s="80"/>
      <c r="K39" s="80"/>
      <c r="L39" s="80"/>
      <c r="M39" s="80"/>
      <c r="N39" s="80"/>
      <c r="O39" s="80"/>
      <c r="P39" s="80"/>
    </row>
    <row r="40" spans="1:16" x14ac:dyDescent="0.2">
      <c r="A40" s="80"/>
      <c r="B40" s="80"/>
      <c r="C40" s="80"/>
      <c r="D40" s="80"/>
      <c r="E40" s="80"/>
      <c r="F40" s="80"/>
      <c r="G40" s="80"/>
      <c r="H40" s="80"/>
      <c r="I40" s="80"/>
      <c r="J40" s="80"/>
      <c r="K40" s="80"/>
      <c r="L40" s="80"/>
      <c r="M40" s="80"/>
      <c r="N40" s="80"/>
      <c r="O40" s="80"/>
      <c r="P40" s="80"/>
    </row>
    <row r="41" spans="1:16" ht="77" customHeight="1" x14ac:dyDescent="0.2">
      <c r="A41" s="80"/>
      <c r="B41" s="80"/>
      <c r="C41" s="94" t="s">
        <v>175</v>
      </c>
      <c r="D41" s="94"/>
      <c r="E41" s="94"/>
      <c r="F41" s="94"/>
      <c r="G41" s="94"/>
      <c r="H41" s="94"/>
      <c r="I41" s="94"/>
      <c r="J41" s="80"/>
      <c r="K41" s="80"/>
      <c r="L41" s="80"/>
      <c r="M41" s="80"/>
      <c r="N41" s="80"/>
      <c r="O41" s="80"/>
      <c r="P41" s="80"/>
    </row>
    <row r="42" spans="1:16" x14ac:dyDescent="0.2">
      <c r="A42" s="80"/>
      <c r="B42" s="80"/>
      <c r="C42" s="80"/>
      <c r="D42" s="80"/>
      <c r="E42" s="80"/>
      <c r="F42" s="80"/>
      <c r="G42" s="80"/>
      <c r="H42" s="80"/>
      <c r="I42" s="80"/>
      <c r="J42" s="80"/>
      <c r="K42" s="80"/>
      <c r="L42" s="80"/>
      <c r="M42" s="80"/>
      <c r="N42" s="80"/>
      <c r="O42" s="80"/>
      <c r="P42" s="80"/>
    </row>
    <row r="43" spans="1:16" x14ac:dyDescent="0.2">
      <c r="A43" s="80"/>
      <c r="B43" s="80"/>
      <c r="C43" s="80"/>
      <c r="D43" s="80"/>
      <c r="E43" s="80"/>
      <c r="F43" s="80"/>
      <c r="G43" s="80"/>
      <c r="H43" s="80"/>
      <c r="I43" s="80"/>
      <c r="J43" s="80"/>
      <c r="K43" s="80"/>
      <c r="L43" s="80"/>
      <c r="M43" s="80"/>
      <c r="N43" s="80"/>
      <c r="O43" s="80"/>
      <c r="P43" s="80"/>
    </row>
    <row r="44" spans="1:16" x14ac:dyDescent="0.2">
      <c r="A44" s="80"/>
      <c r="B44" s="80"/>
      <c r="C44" s="80"/>
      <c r="D44" s="80"/>
      <c r="E44" s="80"/>
      <c r="F44" s="80"/>
      <c r="G44" s="80"/>
      <c r="H44" s="80"/>
      <c r="I44" s="80"/>
      <c r="J44" s="80"/>
      <c r="K44" s="80"/>
      <c r="L44" s="80"/>
      <c r="M44" s="80"/>
      <c r="N44" s="80"/>
      <c r="O44" s="80"/>
      <c r="P44" s="80"/>
    </row>
    <row r="45" spans="1:16" x14ac:dyDescent="0.2">
      <c r="A45" s="80"/>
      <c r="B45" s="80"/>
      <c r="C45" s="80"/>
      <c r="D45" s="80"/>
      <c r="E45" s="80"/>
      <c r="F45" s="80"/>
      <c r="G45" s="80"/>
      <c r="H45" s="80"/>
      <c r="I45" s="80"/>
      <c r="J45" s="80"/>
      <c r="K45" s="80"/>
      <c r="L45" s="80"/>
      <c r="M45" s="80"/>
      <c r="N45" s="80"/>
      <c r="O45" s="80"/>
      <c r="P45" s="80"/>
    </row>
    <row r="46" spans="1:16" x14ac:dyDescent="0.2">
      <c r="A46" s="80"/>
      <c r="B46" s="80"/>
      <c r="C46" s="80"/>
      <c r="D46" s="80"/>
      <c r="E46" s="80"/>
      <c r="F46" s="80"/>
      <c r="G46" s="80"/>
      <c r="H46" s="80"/>
      <c r="I46" s="80"/>
      <c r="J46" s="80"/>
      <c r="K46" s="80"/>
      <c r="L46" s="80"/>
      <c r="M46" s="80"/>
      <c r="N46" s="80"/>
      <c r="O46" s="80"/>
      <c r="P46" s="80"/>
    </row>
    <row r="47" spans="1:16" x14ac:dyDescent="0.2">
      <c r="A47" s="80"/>
      <c r="B47" s="80"/>
      <c r="C47" s="80"/>
      <c r="D47" s="80"/>
      <c r="E47" s="80"/>
      <c r="F47" s="80"/>
      <c r="G47" s="80"/>
      <c r="H47" s="80"/>
      <c r="I47" s="80"/>
      <c r="J47" s="80"/>
      <c r="K47" s="80"/>
      <c r="L47" s="80"/>
      <c r="M47" s="80"/>
      <c r="N47" s="80"/>
      <c r="O47" s="80"/>
      <c r="P47" s="80"/>
    </row>
    <row r="48" spans="1:16" x14ac:dyDescent="0.2">
      <c r="A48" s="80"/>
      <c r="B48" s="80"/>
      <c r="C48" s="80"/>
      <c r="D48" s="80"/>
      <c r="E48" s="80"/>
      <c r="F48" s="80"/>
      <c r="G48" s="80"/>
      <c r="H48" s="80"/>
      <c r="I48" s="80"/>
      <c r="J48" s="80"/>
      <c r="K48" s="80"/>
      <c r="L48" s="80"/>
      <c r="M48" s="80"/>
      <c r="N48" s="80"/>
      <c r="O48" s="80"/>
      <c r="P48" s="80"/>
    </row>
    <row r="49" spans="1:16" x14ac:dyDescent="0.2">
      <c r="A49" s="80"/>
      <c r="B49" s="80"/>
      <c r="C49" s="80"/>
      <c r="D49" s="80"/>
      <c r="E49" s="80"/>
      <c r="F49" s="80"/>
      <c r="G49" s="80"/>
      <c r="H49" s="80"/>
      <c r="I49" s="80"/>
      <c r="J49" s="80"/>
      <c r="K49" s="80"/>
      <c r="L49" s="80"/>
      <c r="M49" s="80"/>
      <c r="N49" s="80"/>
      <c r="O49" s="80"/>
      <c r="P49" s="80"/>
    </row>
    <row r="50" spans="1:16" x14ac:dyDescent="0.2">
      <c r="A50" s="80"/>
      <c r="B50" s="80"/>
      <c r="C50" s="80"/>
      <c r="D50" s="80"/>
      <c r="E50" s="80"/>
      <c r="F50" s="80"/>
      <c r="G50" s="80"/>
      <c r="H50" s="80"/>
      <c r="I50" s="80"/>
      <c r="J50" s="80"/>
      <c r="K50" s="80"/>
      <c r="L50" s="80"/>
      <c r="M50" s="80"/>
      <c r="N50" s="80"/>
      <c r="O50" s="80"/>
      <c r="P50" s="80"/>
    </row>
    <row r="51" spans="1:16" ht="77" customHeight="1" x14ac:dyDescent="0.2">
      <c r="A51" s="80"/>
      <c r="B51" s="80"/>
      <c r="C51" s="94" t="s">
        <v>176</v>
      </c>
      <c r="D51" s="94"/>
      <c r="E51" s="94"/>
      <c r="F51" s="94"/>
      <c r="G51" s="94"/>
      <c r="H51" s="94"/>
      <c r="I51" s="94"/>
      <c r="J51" s="80"/>
      <c r="K51" s="80"/>
      <c r="L51" s="80"/>
      <c r="M51" s="80"/>
      <c r="N51" s="80"/>
      <c r="O51" s="80"/>
      <c r="P51" s="80"/>
    </row>
    <row r="52" spans="1:16" x14ac:dyDescent="0.2">
      <c r="A52" s="80"/>
      <c r="B52" s="80"/>
      <c r="C52" s="80"/>
      <c r="D52" s="80"/>
      <c r="E52" s="80"/>
      <c r="F52" s="80"/>
      <c r="G52" s="80"/>
      <c r="H52" s="80"/>
      <c r="I52" s="80"/>
      <c r="J52" s="80"/>
      <c r="K52" s="80"/>
      <c r="L52" s="80"/>
      <c r="M52" s="80"/>
      <c r="N52" s="80"/>
      <c r="O52" s="80"/>
      <c r="P52" s="80"/>
    </row>
    <row r="53" spans="1:16" x14ac:dyDescent="0.2">
      <c r="A53" s="80"/>
      <c r="B53" s="80"/>
      <c r="C53" s="80"/>
      <c r="D53" s="80"/>
      <c r="E53" s="80"/>
      <c r="F53" s="80"/>
      <c r="G53" s="80"/>
      <c r="H53" s="80"/>
      <c r="I53" s="80"/>
      <c r="J53" s="80"/>
      <c r="K53" s="80"/>
      <c r="L53" s="80"/>
      <c r="M53" s="80"/>
      <c r="N53" s="80"/>
      <c r="O53" s="80"/>
      <c r="P53" s="80"/>
    </row>
    <row r="54" spans="1:16" x14ac:dyDescent="0.2">
      <c r="A54" s="80"/>
      <c r="B54" s="80"/>
      <c r="C54" s="80"/>
      <c r="D54" s="80"/>
      <c r="E54" s="80"/>
      <c r="F54" s="80"/>
      <c r="G54" s="80"/>
      <c r="H54" s="80"/>
      <c r="I54" s="80"/>
      <c r="J54" s="80"/>
      <c r="K54" s="80"/>
      <c r="L54" s="80"/>
      <c r="M54" s="80"/>
      <c r="N54" s="80"/>
      <c r="O54" s="80"/>
      <c r="P54" s="80"/>
    </row>
    <row r="55" spans="1:16" x14ac:dyDescent="0.2">
      <c r="A55" s="80"/>
      <c r="B55" s="80"/>
      <c r="C55" s="80"/>
      <c r="D55" s="80"/>
      <c r="E55" s="80"/>
      <c r="F55" s="80"/>
      <c r="G55" s="80"/>
      <c r="H55" s="80"/>
      <c r="I55" s="80"/>
      <c r="J55" s="80"/>
      <c r="K55" s="80"/>
      <c r="L55" s="80"/>
      <c r="M55" s="80"/>
      <c r="N55" s="80"/>
      <c r="O55" s="80"/>
      <c r="P55" s="80"/>
    </row>
    <row r="56" spans="1:16" x14ac:dyDescent="0.2">
      <c r="A56" s="80"/>
      <c r="B56" s="80"/>
      <c r="C56" s="80"/>
      <c r="D56" s="80"/>
      <c r="E56" s="80"/>
      <c r="F56" s="80"/>
      <c r="G56" s="80"/>
      <c r="H56" s="80"/>
      <c r="I56" s="80"/>
      <c r="J56" s="80"/>
      <c r="K56" s="80"/>
      <c r="L56" s="80"/>
      <c r="M56" s="80"/>
      <c r="N56" s="80"/>
      <c r="O56" s="80"/>
      <c r="P56" s="80"/>
    </row>
    <row r="57" spans="1:16" x14ac:dyDescent="0.2">
      <c r="A57" s="80"/>
      <c r="B57" s="80"/>
      <c r="C57" s="80"/>
      <c r="D57" s="80"/>
      <c r="E57" s="80"/>
      <c r="F57" s="80"/>
      <c r="G57" s="80"/>
      <c r="H57" s="80"/>
      <c r="I57" s="80"/>
      <c r="J57" s="80"/>
      <c r="K57" s="80"/>
      <c r="L57" s="80"/>
      <c r="M57" s="80"/>
      <c r="N57" s="80"/>
      <c r="O57" s="80"/>
      <c r="P57" s="80"/>
    </row>
    <row r="58" spans="1:16" x14ac:dyDescent="0.2">
      <c r="A58" s="80"/>
      <c r="B58" s="80"/>
      <c r="C58" s="80"/>
      <c r="D58" s="80"/>
      <c r="E58" s="80"/>
      <c r="F58" s="80"/>
      <c r="G58" s="80"/>
      <c r="H58" s="80"/>
      <c r="I58" s="80"/>
      <c r="J58" s="80"/>
      <c r="K58" s="80"/>
      <c r="L58" s="80"/>
      <c r="M58" s="80"/>
      <c r="N58" s="80"/>
      <c r="O58" s="80"/>
      <c r="P58" s="80"/>
    </row>
    <row r="59" spans="1:16" x14ac:dyDescent="0.2">
      <c r="A59" s="80"/>
      <c r="B59" s="80"/>
      <c r="C59" s="80"/>
      <c r="D59" s="80"/>
      <c r="E59" s="80"/>
      <c r="F59" s="80"/>
      <c r="G59" s="80"/>
      <c r="H59" s="80"/>
      <c r="I59" s="80"/>
      <c r="J59" s="80"/>
      <c r="K59" s="80"/>
      <c r="L59" s="80"/>
      <c r="M59" s="80"/>
      <c r="N59" s="80"/>
      <c r="O59" s="80"/>
      <c r="P59" s="80"/>
    </row>
    <row r="60" spans="1:16" x14ac:dyDescent="0.2">
      <c r="A60" s="80"/>
      <c r="B60" s="80"/>
      <c r="C60" s="80"/>
      <c r="D60" s="80"/>
      <c r="E60" s="80"/>
      <c r="F60" s="80"/>
      <c r="G60" s="80"/>
      <c r="H60" s="80"/>
      <c r="I60" s="80"/>
      <c r="J60" s="80"/>
      <c r="K60" s="80"/>
      <c r="L60" s="80"/>
      <c r="M60" s="80"/>
      <c r="N60" s="80"/>
      <c r="O60" s="80"/>
      <c r="P60" s="80"/>
    </row>
    <row r="61" spans="1:16" x14ac:dyDescent="0.2">
      <c r="A61" s="80"/>
      <c r="B61" s="80"/>
      <c r="C61" s="80"/>
      <c r="D61" s="80"/>
      <c r="E61" s="80"/>
      <c r="F61" s="80"/>
      <c r="G61" s="80"/>
      <c r="H61" s="80"/>
      <c r="I61" s="80"/>
      <c r="J61" s="80"/>
      <c r="K61" s="80"/>
      <c r="L61" s="80"/>
      <c r="M61" s="80"/>
      <c r="N61" s="80"/>
      <c r="O61" s="80"/>
      <c r="P61" s="80"/>
    </row>
    <row r="62" spans="1:16" ht="67.25" customHeight="1" x14ac:dyDescent="0.2">
      <c r="A62" s="80"/>
      <c r="B62" s="80"/>
      <c r="C62" s="94" t="s">
        <v>177</v>
      </c>
      <c r="D62" s="94"/>
      <c r="E62" s="94"/>
      <c r="F62" s="94"/>
      <c r="G62" s="94"/>
      <c r="H62" s="94"/>
      <c r="I62" s="94"/>
      <c r="J62" s="80"/>
      <c r="K62" s="80"/>
      <c r="L62" s="80"/>
      <c r="M62" s="80"/>
      <c r="N62" s="80"/>
      <c r="O62" s="80"/>
      <c r="P62" s="80"/>
    </row>
    <row r="63" spans="1:16" x14ac:dyDescent="0.2">
      <c r="A63" s="80"/>
      <c r="B63" s="80"/>
      <c r="C63" s="80"/>
      <c r="D63" s="80"/>
      <c r="E63" s="80"/>
      <c r="F63" s="80"/>
      <c r="G63" s="80"/>
      <c r="H63" s="80"/>
      <c r="I63" s="80"/>
      <c r="J63" s="80"/>
      <c r="K63" s="80"/>
      <c r="L63" s="80"/>
      <c r="M63" s="80"/>
      <c r="N63" s="80"/>
      <c r="O63" s="80"/>
      <c r="P63" s="80"/>
    </row>
    <row r="64" spans="1:16" x14ac:dyDescent="0.2">
      <c r="A64" s="80"/>
      <c r="B64" s="80"/>
      <c r="C64" s="80"/>
      <c r="D64" s="80"/>
      <c r="E64" s="80"/>
      <c r="F64" s="80"/>
      <c r="G64" s="80"/>
      <c r="H64" s="80"/>
      <c r="I64" s="80"/>
      <c r="J64" s="80"/>
      <c r="K64" s="80"/>
      <c r="L64" s="80"/>
      <c r="M64" s="80"/>
      <c r="N64" s="80"/>
      <c r="O64" s="80"/>
      <c r="P64" s="80"/>
    </row>
    <row r="65" spans="1:16" x14ac:dyDescent="0.2">
      <c r="A65" s="80"/>
      <c r="B65" s="80"/>
      <c r="C65" s="80"/>
      <c r="D65" s="80"/>
      <c r="E65" s="80"/>
      <c r="F65" s="80"/>
      <c r="G65" s="80"/>
      <c r="H65" s="80"/>
      <c r="I65" s="80"/>
      <c r="J65" s="80"/>
      <c r="K65" s="80"/>
      <c r="L65" s="80"/>
      <c r="M65" s="80"/>
      <c r="N65" s="80"/>
      <c r="O65" s="80"/>
      <c r="P65" s="80"/>
    </row>
    <row r="66" spans="1:16" x14ac:dyDescent="0.2">
      <c r="A66" s="80"/>
      <c r="B66" s="80"/>
      <c r="C66" s="80"/>
      <c r="D66" s="80"/>
      <c r="E66" s="80"/>
      <c r="F66" s="80"/>
      <c r="G66" s="80"/>
      <c r="H66" s="80"/>
      <c r="I66" s="80"/>
      <c r="J66" s="80"/>
      <c r="K66" s="80"/>
      <c r="L66" s="80"/>
      <c r="M66" s="80"/>
      <c r="N66" s="80"/>
      <c r="O66" s="80"/>
      <c r="P66" s="80"/>
    </row>
    <row r="67" spans="1:16" x14ac:dyDescent="0.2">
      <c r="A67" s="80"/>
      <c r="B67" s="80"/>
      <c r="C67" s="80"/>
      <c r="D67" s="80"/>
      <c r="E67" s="80"/>
      <c r="F67" s="80"/>
      <c r="G67" s="80"/>
      <c r="H67" s="80"/>
      <c r="I67" s="80"/>
      <c r="J67" s="80"/>
      <c r="K67" s="80"/>
      <c r="L67" s="80"/>
      <c r="M67" s="80"/>
      <c r="N67" s="80"/>
      <c r="O67" s="80"/>
      <c r="P67" s="80"/>
    </row>
    <row r="68" spans="1:16" x14ac:dyDescent="0.2">
      <c r="A68" s="80"/>
      <c r="B68" s="80"/>
      <c r="C68" s="80"/>
      <c r="D68" s="80"/>
      <c r="E68" s="80"/>
      <c r="F68" s="80"/>
      <c r="G68" s="80"/>
      <c r="H68" s="80"/>
      <c r="I68" s="80"/>
      <c r="J68" s="80"/>
      <c r="K68" s="80"/>
      <c r="L68" s="80"/>
      <c r="M68" s="80"/>
      <c r="N68" s="80"/>
      <c r="O68" s="80"/>
      <c r="P68" s="80"/>
    </row>
    <row r="69" spans="1:16" x14ac:dyDescent="0.2">
      <c r="A69" s="80"/>
      <c r="B69" s="80"/>
      <c r="C69" s="80"/>
      <c r="D69" s="80"/>
      <c r="E69" s="80"/>
      <c r="F69" s="80"/>
      <c r="G69" s="80"/>
      <c r="H69" s="80"/>
      <c r="I69" s="80"/>
      <c r="J69" s="80"/>
      <c r="K69" s="80"/>
      <c r="L69" s="80"/>
      <c r="M69" s="80"/>
      <c r="N69" s="80"/>
      <c r="O69" s="80"/>
      <c r="P69" s="80"/>
    </row>
    <row r="70" spans="1:16" x14ac:dyDescent="0.2">
      <c r="A70" s="80"/>
      <c r="B70" s="80"/>
      <c r="C70" s="80"/>
      <c r="D70" s="80"/>
      <c r="E70" s="80"/>
      <c r="F70" s="80"/>
      <c r="G70" s="80"/>
      <c r="H70" s="80"/>
      <c r="I70" s="80"/>
      <c r="J70" s="80"/>
      <c r="K70" s="80"/>
      <c r="L70" s="80"/>
      <c r="M70" s="80"/>
      <c r="N70" s="80"/>
      <c r="O70" s="80"/>
      <c r="P70" s="80"/>
    </row>
    <row r="71" spans="1:16" x14ac:dyDescent="0.2">
      <c r="A71" s="80"/>
      <c r="B71" s="80"/>
      <c r="C71" s="80"/>
      <c r="D71" s="80"/>
      <c r="E71" s="80"/>
      <c r="F71" s="80"/>
      <c r="G71" s="80"/>
      <c r="H71" s="80"/>
      <c r="I71" s="80"/>
      <c r="J71" s="80"/>
      <c r="K71" s="80"/>
      <c r="L71" s="80"/>
      <c r="M71" s="80"/>
      <c r="N71" s="80"/>
      <c r="O71" s="80"/>
      <c r="P71" s="80"/>
    </row>
    <row r="72" spans="1:16" ht="79.25" customHeight="1" x14ac:dyDescent="0.2">
      <c r="A72" s="80"/>
      <c r="B72" s="80"/>
      <c r="C72" s="94" t="s">
        <v>178</v>
      </c>
      <c r="D72" s="94"/>
      <c r="E72" s="94"/>
      <c r="F72" s="94"/>
      <c r="G72" s="94"/>
      <c r="H72" s="94"/>
      <c r="I72" s="94"/>
      <c r="J72" s="80"/>
      <c r="K72" s="80"/>
      <c r="L72" s="80"/>
      <c r="M72" s="80"/>
      <c r="N72" s="80"/>
      <c r="O72" s="80"/>
      <c r="P72" s="80"/>
    </row>
    <row r="73" spans="1:16" x14ac:dyDescent="0.2">
      <c r="A73" s="80"/>
      <c r="B73" s="80"/>
      <c r="C73" s="80"/>
      <c r="D73" s="80"/>
      <c r="E73" s="80"/>
      <c r="F73" s="80"/>
      <c r="G73" s="80"/>
      <c r="H73" s="80"/>
      <c r="I73" s="80"/>
      <c r="J73" s="80"/>
      <c r="K73" s="80"/>
      <c r="L73" s="80"/>
      <c r="M73" s="80"/>
      <c r="N73" s="80"/>
      <c r="O73" s="80"/>
      <c r="P73" s="80"/>
    </row>
    <row r="74" spans="1:16" x14ac:dyDescent="0.2">
      <c r="A74" s="80"/>
      <c r="B74" s="80"/>
      <c r="C74" s="80"/>
      <c r="D74" s="80"/>
      <c r="E74" s="80"/>
      <c r="F74" s="80"/>
      <c r="G74" s="80"/>
      <c r="H74" s="80"/>
      <c r="I74" s="80"/>
      <c r="J74" s="80"/>
      <c r="K74" s="80"/>
      <c r="L74" s="80"/>
      <c r="M74" s="80"/>
      <c r="N74" s="80"/>
      <c r="O74" s="80"/>
      <c r="P74" s="80"/>
    </row>
    <row r="75" spans="1:16" x14ac:dyDescent="0.2">
      <c r="A75" s="80"/>
      <c r="B75" s="80"/>
      <c r="C75" s="80"/>
      <c r="D75" s="80"/>
      <c r="E75" s="80"/>
      <c r="F75" s="80"/>
      <c r="G75" s="80"/>
      <c r="H75" s="80"/>
      <c r="I75" s="80"/>
      <c r="J75" s="80"/>
      <c r="K75" s="80"/>
      <c r="L75" s="80"/>
      <c r="M75" s="80"/>
      <c r="N75" s="80"/>
      <c r="O75" s="80"/>
      <c r="P75" s="80"/>
    </row>
    <row r="76" spans="1:16" x14ac:dyDescent="0.2">
      <c r="A76" s="80"/>
      <c r="B76" s="80"/>
      <c r="C76" s="80"/>
      <c r="D76" s="80"/>
      <c r="E76" s="80"/>
      <c r="F76" s="80"/>
      <c r="G76" s="80"/>
      <c r="H76" s="80"/>
      <c r="I76" s="80"/>
      <c r="J76" s="80"/>
      <c r="K76" s="80"/>
      <c r="L76" s="80"/>
      <c r="M76" s="80"/>
      <c r="N76" s="80"/>
      <c r="O76" s="80"/>
      <c r="P76" s="80"/>
    </row>
    <row r="77" spans="1:16" x14ac:dyDescent="0.2">
      <c r="A77" s="80"/>
      <c r="B77" s="80"/>
      <c r="C77" s="80"/>
      <c r="D77" s="80"/>
      <c r="E77" s="80"/>
      <c r="F77" s="80"/>
      <c r="G77" s="80"/>
      <c r="H77" s="80"/>
      <c r="I77" s="80"/>
      <c r="J77" s="80"/>
      <c r="K77" s="80"/>
      <c r="L77" s="80"/>
      <c r="M77" s="80"/>
      <c r="N77" s="80"/>
      <c r="O77" s="80"/>
      <c r="P77" s="80"/>
    </row>
    <row r="78" spans="1:16" x14ac:dyDescent="0.2">
      <c r="A78" s="80"/>
      <c r="B78" s="80"/>
      <c r="C78" s="80"/>
      <c r="D78" s="80"/>
      <c r="E78" s="80"/>
      <c r="F78" s="80"/>
      <c r="G78" s="80"/>
      <c r="H78" s="80"/>
      <c r="I78" s="80"/>
      <c r="J78" s="80"/>
      <c r="K78" s="80"/>
      <c r="L78" s="80"/>
      <c r="M78" s="80"/>
      <c r="N78" s="80"/>
      <c r="O78" s="80"/>
      <c r="P78" s="80"/>
    </row>
    <row r="79" spans="1:16" x14ac:dyDescent="0.2">
      <c r="A79" s="80"/>
      <c r="B79" s="80"/>
      <c r="C79" s="80"/>
      <c r="D79" s="80"/>
      <c r="E79" s="80"/>
      <c r="F79" s="80"/>
      <c r="G79" s="80"/>
      <c r="H79" s="80"/>
      <c r="I79" s="80"/>
      <c r="J79" s="80"/>
      <c r="K79" s="80"/>
      <c r="L79" s="80"/>
      <c r="M79" s="80"/>
      <c r="N79" s="80"/>
      <c r="O79" s="80"/>
      <c r="P79" s="80"/>
    </row>
    <row r="80" spans="1:16" x14ac:dyDescent="0.2">
      <c r="A80" s="80"/>
      <c r="B80" s="80"/>
      <c r="C80" s="80"/>
      <c r="D80" s="80"/>
      <c r="E80" s="80"/>
      <c r="F80" s="80"/>
      <c r="G80" s="80"/>
      <c r="H80" s="80"/>
      <c r="I80" s="80"/>
      <c r="J80" s="80"/>
      <c r="K80" s="80"/>
      <c r="L80" s="80"/>
      <c r="M80" s="80"/>
      <c r="N80" s="80"/>
      <c r="O80" s="80"/>
      <c r="P80" s="80"/>
    </row>
    <row r="81" spans="1:16" x14ac:dyDescent="0.2">
      <c r="A81" s="80"/>
      <c r="B81" s="80"/>
      <c r="C81" s="80"/>
      <c r="D81" s="80"/>
      <c r="E81" s="80"/>
      <c r="F81" s="80"/>
      <c r="G81" s="80"/>
      <c r="H81" s="80"/>
      <c r="I81" s="80"/>
      <c r="J81" s="80"/>
      <c r="K81" s="80"/>
      <c r="L81" s="80"/>
      <c r="M81" s="80"/>
      <c r="N81" s="80"/>
      <c r="O81" s="80"/>
      <c r="P81" s="80"/>
    </row>
    <row r="82" spans="1:16" x14ac:dyDescent="0.2">
      <c r="A82" s="80"/>
      <c r="B82" s="80"/>
      <c r="C82" s="80"/>
      <c r="D82" s="80"/>
      <c r="E82" s="80"/>
      <c r="F82" s="80"/>
      <c r="G82" s="80"/>
      <c r="H82" s="80"/>
      <c r="I82" s="80"/>
      <c r="J82" s="80"/>
      <c r="K82" s="80"/>
      <c r="L82" s="80"/>
      <c r="M82" s="80"/>
      <c r="N82" s="80"/>
      <c r="O82" s="80"/>
      <c r="P82" s="80"/>
    </row>
    <row r="83" spans="1:16" ht="73.25" customHeight="1" x14ac:dyDescent="0.2">
      <c r="A83" s="80"/>
      <c r="B83" s="80"/>
      <c r="C83" s="94" t="s">
        <v>179</v>
      </c>
      <c r="D83" s="94"/>
      <c r="E83" s="94"/>
      <c r="F83" s="94"/>
      <c r="G83" s="94"/>
      <c r="H83" s="94"/>
      <c r="I83" s="94"/>
      <c r="J83" s="80"/>
      <c r="K83" s="80"/>
      <c r="L83" s="80"/>
      <c r="M83" s="80"/>
      <c r="N83" s="80"/>
      <c r="O83" s="80"/>
      <c r="P83" s="80"/>
    </row>
    <row r="84" spans="1:16" x14ac:dyDescent="0.2">
      <c r="A84" s="80"/>
      <c r="B84" s="80"/>
      <c r="C84" s="80"/>
      <c r="D84" s="80"/>
      <c r="E84" s="80"/>
      <c r="F84" s="80"/>
      <c r="G84" s="80"/>
      <c r="H84" s="80"/>
      <c r="I84" s="80"/>
      <c r="J84" s="80"/>
      <c r="K84" s="80"/>
      <c r="L84" s="80"/>
      <c r="M84" s="80"/>
      <c r="N84" s="80"/>
      <c r="O84" s="80"/>
      <c r="P84" s="80"/>
    </row>
    <row r="85" spans="1:16" x14ac:dyDescent="0.2">
      <c r="A85" s="80"/>
      <c r="B85" s="80"/>
      <c r="C85" s="80"/>
      <c r="D85" s="80"/>
      <c r="E85" s="80"/>
      <c r="F85" s="80"/>
      <c r="G85" s="80"/>
      <c r="H85" s="80"/>
      <c r="I85" s="80"/>
      <c r="J85" s="80"/>
      <c r="K85" s="80"/>
      <c r="L85" s="80"/>
      <c r="M85" s="80"/>
      <c r="N85" s="80"/>
      <c r="O85" s="80"/>
      <c r="P85" s="80"/>
    </row>
    <row r="86" spans="1:16" x14ac:dyDescent="0.2">
      <c r="A86" s="80"/>
      <c r="B86" s="80"/>
      <c r="C86" s="80"/>
      <c r="D86" s="80"/>
      <c r="E86" s="80"/>
      <c r="F86" s="80"/>
      <c r="G86" s="80"/>
      <c r="H86" s="80"/>
      <c r="I86" s="80"/>
      <c r="J86" s="80"/>
      <c r="K86" s="80"/>
      <c r="L86" s="80"/>
      <c r="M86" s="80"/>
      <c r="N86" s="80"/>
      <c r="O86" s="80"/>
      <c r="P86" s="80"/>
    </row>
    <row r="87" spans="1:16" x14ac:dyDescent="0.2">
      <c r="A87" s="80"/>
      <c r="B87" s="80"/>
      <c r="C87" s="80"/>
      <c r="D87" s="80"/>
      <c r="E87" s="80"/>
      <c r="F87" s="80"/>
      <c r="G87" s="80"/>
      <c r="H87" s="80"/>
      <c r="I87" s="80"/>
      <c r="J87" s="80"/>
      <c r="K87" s="80"/>
      <c r="L87" s="80"/>
      <c r="M87" s="80"/>
      <c r="N87" s="80"/>
      <c r="O87" s="80"/>
      <c r="P87" s="80"/>
    </row>
    <row r="88" spans="1:16" x14ac:dyDescent="0.2">
      <c r="A88" s="80"/>
      <c r="B88" s="80"/>
      <c r="C88" s="80"/>
      <c r="D88" s="80"/>
      <c r="E88" s="80"/>
      <c r="F88" s="80"/>
      <c r="G88" s="80"/>
      <c r="H88" s="80"/>
      <c r="I88" s="80"/>
      <c r="J88" s="80"/>
      <c r="K88" s="80"/>
      <c r="L88" s="80"/>
      <c r="M88" s="80"/>
      <c r="N88" s="80"/>
      <c r="O88" s="80"/>
      <c r="P88" s="80"/>
    </row>
    <row r="89" spans="1:16" x14ac:dyDescent="0.2">
      <c r="A89" s="80"/>
      <c r="B89" s="80"/>
      <c r="C89" s="80"/>
      <c r="D89" s="80"/>
      <c r="E89" s="80"/>
      <c r="F89" s="80"/>
      <c r="G89" s="80"/>
      <c r="H89" s="80"/>
      <c r="I89" s="80"/>
      <c r="J89" s="80"/>
      <c r="K89" s="80"/>
      <c r="L89" s="80"/>
      <c r="M89" s="80"/>
      <c r="N89" s="80"/>
      <c r="O89" s="80"/>
      <c r="P89" s="80"/>
    </row>
    <row r="90" spans="1:16" x14ac:dyDescent="0.2">
      <c r="A90" s="80"/>
      <c r="B90" s="80"/>
      <c r="C90" s="80"/>
      <c r="D90" s="80"/>
      <c r="E90" s="80"/>
      <c r="F90" s="80"/>
      <c r="G90" s="80"/>
      <c r="H90" s="80"/>
      <c r="I90" s="80"/>
      <c r="J90" s="80"/>
      <c r="K90" s="80"/>
      <c r="L90" s="80"/>
      <c r="M90" s="80"/>
      <c r="N90" s="80"/>
      <c r="O90" s="80"/>
      <c r="P90" s="80"/>
    </row>
    <row r="91" spans="1:16" x14ac:dyDescent="0.2">
      <c r="A91" s="80"/>
      <c r="B91" s="80"/>
      <c r="C91" s="80"/>
      <c r="D91" s="80"/>
      <c r="E91" s="80"/>
      <c r="F91" s="80"/>
      <c r="G91" s="80"/>
      <c r="H91" s="80"/>
      <c r="I91" s="80"/>
      <c r="J91" s="80"/>
      <c r="K91" s="80"/>
      <c r="L91" s="80"/>
      <c r="M91" s="80"/>
      <c r="N91" s="80"/>
      <c r="O91" s="80"/>
      <c r="P91" s="80"/>
    </row>
    <row r="92" spans="1:16" x14ac:dyDescent="0.2">
      <c r="A92" s="80"/>
      <c r="B92" s="80"/>
      <c r="C92" s="80"/>
      <c r="D92" s="80"/>
      <c r="E92" s="80"/>
      <c r="F92" s="80"/>
      <c r="G92" s="80"/>
      <c r="H92" s="80"/>
      <c r="I92" s="80"/>
      <c r="J92" s="80"/>
      <c r="K92" s="80"/>
      <c r="L92" s="80"/>
      <c r="M92" s="80"/>
      <c r="N92" s="80"/>
      <c r="O92" s="80"/>
      <c r="P92" s="80"/>
    </row>
    <row r="93" spans="1:16" x14ac:dyDescent="0.2">
      <c r="A93" s="80"/>
      <c r="B93" s="80"/>
      <c r="C93" s="80"/>
      <c r="D93" s="80"/>
      <c r="E93" s="80"/>
      <c r="F93" s="80"/>
      <c r="G93" s="80"/>
      <c r="H93" s="80"/>
      <c r="I93" s="80"/>
      <c r="J93" s="80"/>
      <c r="K93" s="80"/>
      <c r="L93" s="80"/>
      <c r="M93" s="80"/>
      <c r="N93" s="80"/>
      <c r="O93" s="80"/>
      <c r="P93" s="80"/>
    </row>
    <row r="94" spans="1:16" ht="70.25" customHeight="1" x14ac:dyDescent="0.2">
      <c r="A94" s="80"/>
      <c r="B94" s="80"/>
      <c r="C94" s="94" t="s">
        <v>180</v>
      </c>
      <c r="D94" s="94"/>
      <c r="E94" s="94"/>
      <c r="F94" s="94"/>
      <c r="G94" s="94"/>
      <c r="H94" s="94"/>
      <c r="I94" s="94"/>
      <c r="J94" s="80"/>
      <c r="K94" s="80"/>
      <c r="L94" s="80"/>
      <c r="M94" s="80"/>
      <c r="N94" s="80"/>
      <c r="O94" s="80"/>
      <c r="P94" s="80"/>
    </row>
    <row r="95" spans="1:16" x14ac:dyDescent="0.2">
      <c r="A95" s="80"/>
      <c r="B95" s="80"/>
      <c r="C95" s="80"/>
      <c r="D95" s="80"/>
      <c r="E95" s="80"/>
      <c r="F95" s="80"/>
      <c r="G95" s="80"/>
      <c r="H95" s="80"/>
      <c r="I95" s="80"/>
      <c r="J95" s="80"/>
      <c r="K95" s="80"/>
      <c r="L95" s="80"/>
      <c r="M95" s="80"/>
      <c r="N95" s="80"/>
      <c r="O95" s="80"/>
      <c r="P95" s="80"/>
    </row>
    <row r="96" spans="1:16" x14ac:dyDescent="0.2">
      <c r="A96" s="80"/>
      <c r="B96" s="80"/>
      <c r="C96" s="80"/>
      <c r="D96" s="80"/>
      <c r="E96" s="80"/>
      <c r="F96" s="80"/>
      <c r="G96" s="80"/>
      <c r="H96" s="80"/>
      <c r="I96" s="80"/>
      <c r="J96" s="80"/>
      <c r="K96" s="80"/>
      <c r="L96" s="80"/>
      <c r="M96" s="80"/>
      <c r="N96" s="80"/>
      <c r="O96" s="80"/>
      <c r="P96" s="80"/>
    </row>
    <row r="97" spans="1:16" x14ac:dyDescent="0.2">
      <c r="A97" s="80"/>
      <c r="B97" s="80"/>
      <c r="C97" s="80"/>
      <c r="D97" s="80"/>
      <c r="E97" s="80"/>
      <c r="F97" s="80"/>
      <c r="G97" s="80"/>
      <c r="H97" s="80"/>
      <c r="I97" s="80"/>
      <c r="J97" s="80"/>
      <c r="K97" s="80"/>
      <c r="L97" s="80"/>
      <c r="M97" s="80"/>
      <c r="N97" s="80"/>
      <c r="O97" s="80"/>
      <c r="P97" s="80"/>
    </row>
    <row r="98" spans="1:16" x14ac:dyDescent="0.2">
      <c r="A98" s="80"/>
      <c r="B98" s="80"/>
      <c r="C98" s="80"/>
      <c r="D98" s="80"/>
      <c r="E98" s="80"/>
      <c r="F98" s="80"/>
      <c r="G98" s="80"/>
      <c r="H98" s="80"/>
      <c r="I98" s="80"/>
      <c r="J98" s="80"/>
      <c r="K98" s="80"/>
      <c r="L98" s="80"/>
      <c r="M98" s="80"/>
      <c r="N98" s="80"/>
      <c r="O98" s="80"/>
      <c r="P98" s="80"/>
    </row>
    <row r="99" spans="1:16" x14ac:dyDescent="0.2">
      <c r="A99" s="80"/>
      <c r="B99" s="80"/>
      <c r="C99" s="80"/>
      <c r="D99" s="80"/>
      <c r="E99" s="80"/>
      <c r="F99" s="80"/>
      <c r="G99" s="80"/>
      <c r="H99" s="80"/>
      <c r="I99" s="80"/>
      <c r="J99" s="80"/>
      <c r="K99" s="80"/>
      <c r="L99" s="80"/>
      <c r="M99" s="80"/>
      <c r="N99" s="80"/>
      <c r="O99" s="80"/>
      <c r="P99" s="80"/>
    </row>
    <row r="100" spans="1:16" x14ac:dyDescent="0.2">
      <c r="A100" s="80"/>
      <c r="B100" s="80"/>
      <c r="C100" s="80"/>
      <c r="D100" s="80"/>
      <c r="E100" s="80"/>
      <c r="F100" s="80"/>
      <c r="G100" s="80"/>
      <c r="H100" s="80"/>
      <c r="I100" s="80"/>
      <c r="J100" s="80"/>
      <c r="K100" s="80"/>
      <c r="L100" s="80"/>
      <c r="M100" s="80"/>
      <c r="N100" s="80"/>
      <c r="O100" s="80"/>
      <c r="P100" s="80"/>
    </row>
    <row r="101" spans="1:16" x14ac:dyDescent="0.2">
      <c r="A101" s="80"/>
      <c r="B101" s="80"/>
      <c r="C101" s="80"/>
      <c r="D101" s="80"/>
      <c r="E101" s="80"/>
      <c r="F101" s="80"/>
      <c r="G101" s="80"/>
      <c r="H101" s="80"/>
      <c r="I101" s="80"/>
      <c r="J101" s="80"/>
      <c r="K101" s="80"/>
      <c r="L101" s="80"/>
      <c r="M101" s="80"/>
      <c r="N101" s="80"/>
      <c r="O101" s="80"/>
      <c r="P101" s="80"/>
    </row>
    <row r="102" spans="1:16" x14ac:dyDescent="0.2">
      <c r="A102" s="80"/>
      <c r="B102" s="80"/>
      <c r="C102" s="80"/>
      <c r="D102" s="80"/>
      <c r="E102" s="80"/>
      <c r="F102" s="80"/>
      <c r="G102" s="80"/>
      <c r="H102" s="80"/>
      <c r="I102" s="80"/>
      <c r="J102" s="80"/>
      <c r="K102" s="80"/>
      <c r="L102" s="80"/>
      <c r="M102" s="80"/>
      <c r="N102" s="80"/>
      <c r="O102" s="80"/>
      <c r="P102" s="80"/>
    </row>
    <row r="103" spans="1:16" x14ac:dyDescent="0.2">
      <c r="A103" s="80"/>
      <c r="B103" s="80"/>
      <c r="C103" s="80"/>
      <c r="D103" s="80"/>
      <c r="E103" s="80"/>
      <c r="F103" s="80"/>
      <c r="G103" s="80"/>
      <c r="H103" s="80"/>
      <c r="I103" s="80"/>
      <c r="J103" s="80"/>
      <c r="K103" s="80"/>
      <c r="L103" s="80"/>
      <c r="M103" s="80"/>
      <c r="N103" s="80"/>
      <c r="O103" s="80"/>
      <c r="P103" s="80"/>
    </row>
    <row r="104" spans="1:16" ht="80" customHeight="1" x14ac:dyDescent="0.2">
      <c r="A104" s="80"/>
      <c r="B104" s="80"/>
      <c r="C104" s="94" t="s">
        <v>182</v>
      </c>
      <c r="D104" s="94"/>
      <c r="E104" s="94"/>
      <c r="F104" s="94"/>
      <c r="G104" s="94"/>
      <c r="H104" s="94"/>
      <c r="I104" s="94"/>
      <c r="J104" s="94"/>
      <c r="K104" s="80"/>
      <c r="L104" s="80"/>
      <c r="M104" s="80"/>
      <c r="N104" s="80"/>
      <c r="O104" s="80"/>
      <c r="P104" s="80"/>
    </row>
    <row r="105" spans="1:16" x14ac:dyDescent="0.2">
      <c r="A105" s="80"/>
      <c r="B105" s="80"/>
      <c r="C105" s="80"/>
      <c r="D105" s="80"/>
      <c r="E105" s="80"/>
      <c r="F105" s="80"/>
      <c r="G105" s="80"/>
      <c r="H105" s="80"/>
      <c r="I105" s="80"/>
      <c r="J105" s="80"/>
      <c r="K105" s="80"/>
      <c r="L105" s="80"/>
      <c r="M105" s="80"/>
      <c r="N105" s="80"/>
      <c r="O105" s="80"/>
      <c r="P105" s="80"/>
    </row>
    <row r="106" spans="1:16" x14ac:dyDescent="0.2">
      <c r="A106" s="80"/>
      <c r="B106" s="80"/>
      <c r="C106" s="80"/>
      <c r="D106" s="80"/>
      <c r="E106" s="80"/>
      <c r="F106" s="80"/>
      <c r="G106" s="80"/>
      <c r="H106" s="80"/>
      <c r="I106" s="80"/>
      <c r="J106" s="80"/>
      <c r="K106" s="80"/>
      <c r="L106" s="80"/>
      <c r="M106" s="80"/>
      <c r="N106" s="80"/>
      <c r="O106" s="80"/>
      <c r="P106" s="80"/>
    </row>
    <row r="107" spans="1:16" x14ac:dyDescent="0.2">
      <c r="A107" s="80"/>
      <c r="B107" s="80"/>
      <c r="C107" s="80"/>
      <c r="D107" s="80"/>
      <c r="E107" s="80"/>
      <c r="F107" s="80"/>
      <c r="G107" s="80"/>
      <c r="H107" s="80"/>
      <c r="I107" s="80"/>
      <c r="J107" s="80"/>
      <c r="K107" s="80"/>
      <c r="L107" s="80"/>
      <c r="M107" s="80"/>
      <c r="N107" s="80"/>
      <c r="O107" s="80"/>
      <c r="P107" s="80"/>
    </row>
    <row r="108" spans="1:16" x14ac:dyDescent="0.2">
      <c r="A108" s="80"/>
      <c r="B108" s="80"/>
      <c r="C108" s="80"/>
      <c r="D108" s="80"/>
      <c r="E108" s="80"/>
      <c r="F108" s="80"/>
      <c r="G108" s="80"/>
      <c r="H108" s="80"/>
      <c r="I108" s="80"/>
      <c r="J108" s="80"/>
      <c r="K108" s="80"/>
      <c r="L108" s="80"/>
      <c r="M108" s="80"/>
      <c r="N108" s="80"/>
      <c r="O108" s="80"/>
      <c r="P108" s="80"/>
    </row>
    <row r="109" spans="1:16" x14ac:dyDescent="0.2">
      <c r="A109" s="80"/>
      <c r="B109" s="80"/>
      <c r="C109" s="80"/>
      <c r="D109" s="80"/>
      <c r="E109" s="80"/>
      <c r="F109" s="80"/>
      <c r="G109" s="80"/>
      <c r="H109" s="80"/>
      <c r="I109" s="80"/>
      <c r="J109" s="80"/>
      <c r="K109" s="80"/>
      <c r="L109" s="80"/>
      <c r="M109" s="80"/>
      <c r="N109" s="80"/>
      <c r="O109" s="80"/>
      <c r="P109" s="80"/>
    </row>
    <row r="110" spans="1:16" x14ac:dyDescent="0.2">
      <c r="A110" s="80"/>
      <c r="B110" s="80"/>
      <c r="C110" s="80"/>
      <c r="D110" s="80"/>
      <c r="E110" s="80"/>
      <c r="F110" s="80"/>
      <c r="G110" s="80"/>
      <c r="H110" s="80"/>
      <c r="I110" s="80"/>
      <c r="J110" s="80"/>
      <c r="K110" s="80"/>
      <c r="L110" s="80"/>
      <c r="M110" s="80"/>
      <c r="N110" s="80"/>
      <c r="O110" s="80"/>
      <c r="P110" s="80"/>
    </row>
    <row r="111" spans="1:16" x14ac:dyDescent="0.2">
      <c r="A111" s="80"/>
      <c r="B111" s="80"/>
      <c r="C111" s="80"/>
      <c r="D111" s="80"/>
      <c r="E111" s="80"/>
      <c r="F111" s="80"/>
      <c r="G111" s="80"/>
      <c r="H111" s="80"/>
      <c r="I111" s="80"/>
      <c r="J111" s="80"/>
      <c r="K111" s="80"/>
      <c r="L111" s="80"/>
      <c r="M111" s="80"/>
      <c r="N111" s="80"/>
      <c r="O111" s="80"/>
      <c r="P111" s="80"/>
    </row>
    <row r="112" spans="1:16" x14ac:dyDescent="0.2">
      <c r="A112" s="80"/>
      <c r="B112" s="80"/>
      <c r="C112" s="80"/>
      <c r="D112" s="80"/>
      <c r="E112" s="80"/>
      <c r="F112" s="80"/>
      <c r="G112" s="80"/>
      <c r="H112" s="80"/>
      <c r="I112" s="80"/>
      <c r="J112" s="80"/>
      <c r="K112" s="80"/>
      <c r="L112" s="80"/>
      <c r="M112" s="80"/>
      <c r="N112" s="80"/>
      <c r="O112" s="80"/>
      <c r="P112" s="80"/>
    </row>
    <row r="113" spans="1:16" x14ac:dyDescent="0.2">
      <c r="A113" s="80"/>
      <c r="B113" s="80"/>
      <c r="C113" s="80"/>
      <c r="D113" s="80"/>
      <c r="E113" s="80"/>
      <c r="F113" s="80"/>
      <c r="G113" s="80"/>
      <c r="H113" s="80"/>
      <c r="I113" s="80"/>
      <c r="J113" s="80"/>
      <c r="K113" s="80"/>
      <c r="L113" s="80"/>
      <c r="M113" s="80"/>
      <c r="N113" s="80"/>
      <c r="O113" s="80"/>
      <c r="P113" s="80"/>
    </row>
    <row r="114" spans="1:16" x14ac:dyDescent="0.2">
      <c r="A114" s="80"/>
      <c r="B114" s="80"/>
      <c r="C114" s="80"/>
      <c r="D114" s="80"/>
      <c r="E114" s="80"/>
      <c r="F114" s="80"/>
      <c r="G114" s="80"/>
      <c r="H114" s="80"/>
      <c r="I114" s="80"/>
      <c r="J114" s="80"/>
      <c r="K114" s="80"/>
      <c r="L114" s="80"/>
      <c r="M114" s="80"/>
      <c r="N114" s="80"/>
      <c r="O114" s="80"/>
      <c r="P114" s="80"/>
    </row>
    <row r="115" spans="1:16" x14ac:dyDescent="0.2">
      <c r="A115" s="80"/>
      <c r="B115" s="80"/>
      <c r="C115" s="80"/>
      <c r="D115" s="80"/>
      <c r="E115" s="80"/>
      <c r="F115" s="80"/>
      <c r="G115" s="80"/>
      <c r="H115" s="80"/>
      <c r="I115" s="80"/>
      <c r="J115" s="80"/>
      <c r="K115" s="80"/>
      <c r="L115" s="80"/>
      <c r="M115" s="80"/>
      <c r="N115" s="80"/>
      <c r="O115" s="80"/>
      <c r="P115" s="80"/>
    </row>
    <row r="116" spans="1:16" x14ac:dyDescent="0.2">
      <c r="A116" s="80"/>
      <c r="B116" s="80"/>
      <c r="C116" s="80"/>
      <c r="D116" s="80"/>
      <c r="E116" s="80"/>
      <c r="F116" s="80"/>
      <c r="G116" s="80"/>
      <c r="H116" s="80"/>
      <c r="I116" s="80"/>
      <c r="J116" s="80"/>
      <c r="K116" s="80"/>
      <c r="L116" s="80"/>
      <c r="M116" s="80"/>
      <c r="N116" s="80"/>
      <c r="O116" s="80"/>
      <c r="P116" s="80"/>
    </row>
    <row r="117" spans="1:16" x14ac:dyDescent="0.2">
      <c r="A117" s="80"/>
      <c r="B117" s="80"/>
      <c r="C117" s="80"/>
      <c r="D117" s="80"/>
      <c r="E117" s="80"/>
      <c r="F117" s="80"/>
      <c r="G117" s="80"/>
      <c r="H117" s="80"/>
      <c r="I117" s="80"/>
      <c r="J117" s="80"/>
      <c r="K117" s="80"/>
      <c r="L117" s="80"/>
      <c r="M117" s="80"/>
      <c r="N117" s="80"/>
      <c r="O117" s="80"/>
      <c r="P117" s="80"/>
    </row>
    <row r="118" spans="1:16" x14ac:dyDescent="0.2">
      <c r="A118" s="80"/>
      <c r="B118" s="80"/>
      <c r="C118" s="80"/>
      <c r="D118" s="80"/>
      <c r="E118" s="80"/>
      <c r="F118" s="80"/>
      <c r="G118" s="80"/>
      <c r="H118" s="80"/>
      <c r="I118" s="80"/>
      <c r="J118" s="80"/>
      <c r="K118" s="80"/>
      <c r="L118" s="80"/>
      <c r="M118" s="80"/>
      <c r="N118" s="80"/>
      <c r="O118" s="80"/>
      <c r="P118" s="80"/>
    </row>
    <row r="119" spans="1:16" x14ac:dyDescent="0.2">
      <c r="A119" s="80"/>
      <c r="B119" s="80"/>
      <c r="C119" s="80"/>
      <c r="D119" s="80"/>
      <c r="E119" s="80"/>
      <c r="F119" s="80"/>
      <c r="G119" s="80"/>
      <c r="H119" s="80"/>
      <c r="I119" s="80"/>
      <c r="J119" s="80"/>
      <c r="K119" s="80"/>
      <c r="L119" s="80"/>
      <c r="M119" s="80"/>
      <c r="N119" s="80"/>
      <c r="O119" s="80"/>
      <c r="P119" s="80"/>
    </row>
    <row r="120" spans="1:16" x14ac:dyDescent="0.2">
      <c r="A120" s="80"/>
      <c r="B120" s="80"/>
      <c r="C120" s="80"/>
      <c r="D120" s="80"/>
      <c r="E120" s="80"/>
      <c r="F120" s="80"/>
      <c r="G120" s="80"/>
      <c r="H120" s="80"/>
      <c r="I120" s="80"/>
      <c r="J120" s="80"/>
      <c r="K120" s="80"/>
      <c r="L120" s="80"/>
      <c r="M120" s="80"/>
      <c r="N120" s="80"/>
      <c r="O120" s="80"/>
      <c r="P120" s="80"/>
    </row>
  </sheetData>
  <sheetProtection sheet="1" objects="1" scenarios="1" selectLockedCells="1"/>
  <mergeCells count="9">
    <mergeCell ref="C83:I83"/>
    <mergeCell ref="C94:I94"/>
    <mergeCell ref="C104:J104"/>
    <mergeCell ref="C23:J23"/>
    <mergeCell ref="C31:I31"/>
    <mergeCell ref="C41:I41"/>
    <mergeCell ref="C51:I51"/>
    <mergeCell ref="C62:I62"/>
    <mergeCell ref="C72:I72"/>
  </mergeCells>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18BC-EAA6-6547-B4D8-8B51788F57F5}">
  <sheetPr codeName="Sheet16"/>
  <dimension ref="B1:L21"/>
  <sheetViews>
    <sheetView showGridLines="0" showRowColHeaders="0" zoomScaleNormal="100" workbookViewId="0">
      <selection activeCell="O79" sqref="O79"/>
    </sheetView>
  </sheetViews>
  <sheetFormatPr baseColWidth="10" defaultColWidth="10.83203125" defaultRowHeight="16" x14ac:dyDescent="0.2"/>
  <cols>
    <col min="1" max="1" width="29.6640625" style="1" customWidth="1"/>
    <col min="2" max="16384" width="10.83203125" style="1"/>
  </cols>
  <sheetData>
    <row r="1" spans="2:12" x14ac:dyDescent="0.2">
      <c r="B1" s="2"/>
      <c r="C1" s="2"/>
      <c r="D1" s="2"/>
      <c r="E1" s="2"/>
      <c r="F1" s="2"/>
      <c r="G1" s="2"/>
      <c r="H1" s="2"/>
      <c r="I1" s="2"/>
      <c r="J1" s="2"/>
      <c r="K1" s="2"/>
      <c r="L1" s="2"/>
    </row>
    <row r="2" spans="2:12" x14ac:dyDescent="0.2">
      <c r="B2" s="2"/>
      <c r="C2" s="2"/>
      <c r="D2" s="2"/>
      <c r="E2" s="2"/>
      <c r="F2" s="2"/>
      <c r="G2" s="2"/>
      <c r="H2" s="2"/>
      <c r="I2" s="2"/>
      <c r="J2" s="2"/>
      <c r="K2" s="2"/>
      <c r="L2" s="2"/>
    </row>
    <row r="3" spans="2:12" x14ac:dyDescent="0.2">
      <c r="B3" s="2"/>
      <c r="C3" s="2"/>
      <c r="D3" s="2"/>
      <c r="E3" s="2"/>
      <c r="F3" s="2"/>
      <c r="G3" s="2"/>
      <c r="H3" s="2"/>
      <c r="I3" s="2"/>
      <c r="J3" s="2"/>
      <c r="K3" s="2"/>
      <c r="L3" s="2"/>
    </row>
    <row r="4" spans="2:12" x14ac:dyDescent="0.2">
      <c r="B4" s="2"/>
      <c r="C4" s="2"/>
      <c r="D4" s="2"/>
      <c r="E4" s="2"/>
      <c r="F4" s="2"/>
      <c r="G4" s="2"/>
      <c r="H4" s="2"/>
      <c r="I4" s="2"/>
      <c r="J4" s="2"/>
      <c r="K4" s="2"/>
      <c r="L4" s="2"/>
    </row>
    <row r="5" spans="2:12" x14ac:dyDescent="0.2">
      <c r="B5" s="2"/>
      <c r="C5" s="2"/>
      <c r="D5" s="2"/>
      <c r="E5" s="2"/>
      <c r="F5" s="2"/>
      <c r="G5" s="2"/>
      <c r="H5" s="2"/>
      <c r="I5" s="2"/>
      <c r="J5" s="2"/>
      <c r="K5" s="2"/>
      <c r="L5" s="2"/>
    </row>
    <row r="6" spans="2:12" x14ac:dyDescent="0.2">
      <c r="B6" s="2"/>
      <c r="C6" s="2"/>
      <c r="D6" s="2"/>
      <c r="E6" s="2"/>
      <c r="F6" s="2"/>
      <c r="G6" s="2"/>
      <c r="H6" s="2"/>
      <c r="I6" s="2"/>
      <c r="J6" s="2"/>
      <c r="K6" s="2"/>
      <c r="L6" s="2"/>
    </row>
    <row r="7" spans="2:12" x14ac:dyDescent="0.2">
      <c r="B7" s="2"/>
      <c r="C7" s="2"/>
      <c r="D7" s="2"/>
      <c r="E7" s="2"/>
      <c r="F7" s="2"/>
      <c r="G7" s="2"/>
      <c r="H7" s="2"/>
      <c r="I7" s="2"/>
      <c r="J7" s="2"/>
      <c r="K7" s="2"/>
      <c r="L7" s="2"/>
    </row>
    <row r="8" spans="2:12" x14ac:dyDescent="0.2">
      <c r="B8" s="2"/>
      <c r="C8" s="2"/>
      <c r="D8" s="2"/>
      <c r="E8" s="2"/>
      <c r="F8" s="2"/>
      <c r="G8" s="2"/>
      <c r="H8" s="2"/>
      <c r="I8" s="2"/>
      <c r="J8" s="2"/>
      <c r="K8" s="2"/>
      <c r="L8" s="2"/>
    </row>
    <row r="9" spans="2:12" x14ac:dyDescent="0.2">
      <c r="B9" s="2"/>
      <c r="C9" s="2"/>
      <c r="D9" s="2"/>
      <c r="E9" s="2"/>
      <c r="F9" s="2"/>
      <c r="G9" s="2"/>
      <c r="H9" s="2"/>
      <c r="I9" s="2"/>
      <c r="J9" s="2"/>
      <c r="K9" s="2"/>
      <c r="L9" s="2"/>
    </row>
    <row r="10" spans="2:12" x14ac:dyDescent="0.2">
      <c r="B10" s="2"/>
      <c r="C10" s="2"/>
      <c r="D10" s="2"/>
      <c r="E10" s="2"/>
      <c r="F10" s="2"/>
      <c r="G10" s="2"/>
      <c r="H10" s="2"/>
      <c r="I10" s="2"/>
      <c r="J10" s="2"/>
      <c r="K10" s="2"/>
      <c r="L10" s="2"/>
    </row>
    <row r="11" spans="2:12" x14ac:dyDescent="0.2">
      <c r="B11" s="2"/>
      <c r="C11" s="2"/>
      <c r="D11" s="2"/>
      <c r="E11" s="2"/>
      <c r="F11" s="2"/>
      <c r="G11" s="2"/>
      <c r="H11" s="2"/>
      <c r="I11" s="2"/>
      <c r="J11" s="2"/>
      <c r="K11" s="2"/>
      <c r="L11" s="2"/>
    </row>
    <row r="12" spans="2:12" x14ac:dyDescent="0.2">
      <c r="B12" s="2"/>
      <c r="C12" s="2"/>
      <c r="D12" s="2"/>
      <c r="E12" s="2"/>
      <c r="F12" s="2"/>
      <c r="G12" s="2"/>
      <c r="H12" s="2"/>
      <c r="I12" s="2"/>
      <c r="J12" s="2"/>
      <c r="K12" s="2"/>
      <c r="L12" s="2"/>
    </row>
    <row r="13" spans="2:12" x14ac:dyDescent="0.2">
      <c r="B13" s="2"/>
      <c r="C13" s="2"/>
      <c r="D13" s="2"/>
      <c r="E13" s="2"/>
      <c r="F13" s="2"/>
      <c r="G13" s="2"/>
      <c r="H13" s="2"/>
      <c r="I13" s="2"/>
      <c r="J13" s="2"/>
      <c r="K13" s="2"/>
      <c r="L13" s="2"/>
    </row>
    <row r="14" spans="2:12" x14ac:dyDescent="0.2">
      <c r="B14" s="2"/>
      <c r="C14" s="2"/>
      <c r="D14" s="2"/>
      <c r="E14" s="2"/>
      <c r="F14" s="2"/>
      <c r="G14" s="2"/>
      <c r="H14" s="2"/>
      <c r="I14" s="2"/>
      <c r="J14" s="2"/>
      <c r="K14" s="2"/>
      <c r="L14" s="2"/>
    </row>
    <row r="15" spans="2:12" x14ac:dyDescent="0.2">
      <c r="B15" s="2"/>
      <c r="C15" s="2"/>
      <c r="D15" s="2"/>
      <c r="E15" s="2"/>
      <c r="F15" s="2"/>
      <c r="G15" s="2"/>
      <c r="H15" s="2"/>
      <c r="I15" s="2"/>
      <c r="J15" s="2"/>
      <c r="K15" s="2"/>
      <c r="L15" s="2"/>
    </row>
    <row r="16" spans="2:12" x14ac:dyDescent="0.2">
      <c r="B16" s="2"/>
      <c r="C16" s="2"/>
      <c r="D16" s="2"/>
      <c r="E16" s="2"/>
      <c r="F16" s="2"/>
      <c r="G16" s="2"/>
      <c r="H16" s="2"/>
      <c r="I16" s="2"/>
      <c r="J16" s="2"/>
      <c r="K16" s="2"/>
      <c r="L16" s="2"/>
    </row>
    <row r="17" spans="2:12" x14ac:dyDescent="0.2">
      <c r="B17" s="2"/>
      <c r="C17" s="2"/>
      <c r="D17" s="2"/>
      <c r="E17" s="2"/>
      <c r="F17" s="2"/>
      <c r="G17" s="2"/>
      <c r="H17" s="2"/>
      <c r="I17" s="2"/>
      <c r="J17" s="2"/>
      <c r="K17" s="2"/>
      <c r="L17" s="2"/>
    </row>
    <row r="18" spans="2:12" x14ac:dyDescent="0.2">
      <c r="B18" s="2"/>
      <c r="C18" s="2"/>
      <c r="D18" s="2"/>
      <c r="E18" s="2"/>
      <c r="F18" s="2"/>
      <c r="G18" s="2"/>
      <c r="H18" s="2"/>
      <c r="I18" s="2"/>
      <c r="J18" s="2"/>
      <c r="K18" s="2"/>
      <c r="L18" s="2"/>
    </row>
    <row r="19" spans="2:12" x14ac:dyDescent="0.2">
      <c r="B19" s="2"/>
      <c r="C19" s="2"/>
      <c r="D19" s="2"/>
      <c r="E19" s="2"/>
      <c r="F19" s="2"/>
      <c r="G19" s="2"/>
      <c r="H19" s="2"/>
      <c r="I19" s="2"/>
      <c r="J19" s="2"/>
      <c r="K19" s="2"/>
      <c r="L19" s="2"/>
    </row>
    <row r="20" spans="2:12" x14ac:dyDescent="0.2">
      <c r="B20" s="2"/>
      <c r="C20" s="2"/>
      <c r="D20" s="2"/>
      <c r="E20" s="2"/>
      <c r="F20" s="2"/>
      <c r="G20" s="2"/>
      <c r="H20" s="2"/>
      <c r="I20" s="2"/>
      <c r="J20" s="2"/>
      <c r="K20" s="2"/>
      <c r="L20" s="2"/>
    </row>
    <row r="21" spans="2:12" x14ac:dyDescent="0.2">
      <c r="B21" s="2"/>
      <c r="C21" s="2"/>
      <c r="D21" s="2"/>
      <c r="E21" s="2"/>
      <c r="F21" s="2"/>
      <c r="G21" s="2"/>
      <c r="H21" s="2"/>
      <c r="I21" s="2"/>
      <c r="J21" s="2"/>
      <c r="K21" s="2"/>
      <c r="L21" s="2"/>
    </row>
  </sheetData>
  <sheetProtection sheet="1" objects="1" scenarios="1" selectLockedCells="1"/>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57187-2108-774D-B978-6A4E374F68DF}">
  <sheetPr codeName="Sheet2"/>
  <dimension ref="A1:L115"/>
  <sheetViews>
    <sheetView showGridLines="0" showRowColHeaders="0" zoomScaleNormal="100" workbookViewId="0">
      <selection activeCell="O79" sqref="O79"/>
    </sheetView>
  </sheetViews>
  <sheetFormatPr baseColWidth="10" defaultColWidth="10.83203125" defaultRowHeight="16" x14ac:dyDescent="0.2"/>
  <cols>
    <col min="1" max="1" width="29.6640625" style="1" customWidth="1"/>
    <col min="2" max="16384" width="10.83203125" style="1"/>
  </cols>
  <sheetData>
    <row r="1" spans="2:12" x14ac:dyDescent="0.2">
      <c r="B1" s="2"/>
      <c r="C1" s="2"/>
      <c r="D1" s="2"/>
      <c r="E1" s="2"/>
      <c r="F1" s="2"/>
      <c r="G1" s="2"/>
      <c r="H1" s="2"/>
      <c r="I1" s="2"/>
      <c r="J1" s="2"/>
      <c r="K1" s="2"/>
      <c r="L1" s="2"/>
    </row>
    <row r="2" spans="2:12" x14ac:dyDescent="0.2">
      <c r="B2" s="2"/>
      <c r="C2" s="2"/>
      <c r="D2" s="2"/>
      <c r="E2" s="2"/>
      <c r="F2" s="2"/>
      <c r="G2" s="2"/>
      <c r="H2" s="2"/>
      <c r="I2" s="2"/>
      <c r="J2" s="2"/>
      <c r="K2" s="2"/>
      <c r="L2" s="2"/>
    </row>
    <row r="3" spans="2:12" x14ac:dyDescent="0.2">
      <c r="B3" s="2"/>
      <c r="C3" s="2"/>
      <c r="D3" s="2"/>
      <c r="E3" s="2"/>
      <c r="F3" s="2"/>
      <c r="G3" s="2"/>
      <c r="H3" s="2"/>
      <c r="I3" s="2"/>
      <c r="J3" s="2"/>
      <c r="K3" s="2"/>
      <c r="L3" s="2"/>
    </row>
    <row r="4" spans="2:12" x14ac:dyDescent="0.2">
      <c r="B4" s="2"/>
      <c r="C4" s="2"/>
      <c r="D4" s="2"/>
      <c r="E4" s="2"/>
      <c r="F4" s="2"/>
      <c r="G4" s="2"/>
      <c r="H4" s="2"/>
      <c r="I4" s="2"/>
      <c r="J4" s="2"/>
      <c r="K4" s="2"/>
      <c r="L4" s="2"/>
    </row>
    <row r="5" spans="2:12" x14ac:dyDescent="0.2">
      <c r="B5" s="2"/>
      <c r="C5" s="2"/>
      <c r="D5" s="2"/>
      <c r="E5" s="2"/>
      <c r="F5" s="2"/>
      <c r="G5" s="2"/>
      <c r="H5" s="2"/>
      <c r="I5" s="2"/>
      <c r="J5" s="2"/>
      <c r="K5" s="2"/>
      <c r="L5" s="2"/>
    </row>
    <row r="6" spans="2:12" x14ac:dyDescent="0.2">
      <c r="B6" s="2"/>
      <c r="C6" s="2"/>
      <c r="D6" s="2"/>
      <c r="E6" s="2"/>
      <c r="F6" s="2"/>
      <c r="G6" s="2"/>
      <c r="H6" s="2"/>
      <c r="I6" s="2"/>
      <c r="J6" s="2"/>
      <c r="K6" s="2"/>
      <c r="L6" s="2"/>
    </row>
    <row r="7" spans="2:12" x14ac:dyDescent="0.2">
      <c r="B7" s="2"/>
      <c r="C7" s="2"/>
      <c r="D7" s="2"/>
      <c r="E7" s="2"/>
      <c r="F7" s="2"/>
      <c r="G7" s="2"/>
      <c r="H7" s="2"/>
      <c r="I7" s="2"/>
      <c r="J7" s="2"/>
      <c r="K7" s="2"/>
      <c r="L7" s="2"/>
    </row>
    <row r="8" spans="2:12" x14ac:dyDescent="0.2">
      <c r="B8" s="2"/>
      <c r="C8" s="2"/>
      <c r="D8" s="2"/>
      <c r="E8" s="2"/>
      <c r="F8" s="2"/>
      <c r="G8" s="2"/>
      <c r="H8" s="2"/>
      <c r="I8" s="2"/>
      <c r="J8" s="2"/>
      <c r="K8" s="2"/>
      <c r="L8" s="2"/>
    </row>
    <row r="9" spans="2:12" x14ac:dyDescent="0.2">
      <c r="B9" s="2"/>
      <c r="C9" s="2"/>
      <c r="D9" s="2"/>
      <c r="E9" s="2"/>
      <c r="F9" s="2"/>
      <c r="G9" s="2"/>
      <c r="H9" s="2"/>
      <c r="I9" s="2"/>
      <c r="J9" s="2"/>
      <c r="K9" s="2"/>
      <c r="L9" s="2"/>
    </row>
    <row r="10" spans="2:12" x14ac:dyDescent="0.2">
      <c r="B10" s="2"/>
      <c r="C10" s="2"/>
      <c r="D10" s="2"/>
      <c r="E10" s="2"/>
      <c r="F10" s="2"/>
      <c r="G10" s="2"/>
      <c r="H10" s="2"/>
      <c r="I10" s="2"/>
      <c r="J10" s="2"/>
      <c r="K10" s="2"/>
      <c r="L10" s="2"/>
    </row>
    <row r="11" spans="2:12" x14ac:dyDescent="0.2">
      <c r="B11" s="2"/>
      <c r="C11" s="2"/>
      <c r="D11" s="2"/>
      <c r="E11" s="2"/>
      <c r="F11" s="2"/>
      <c r="G11" s="2"/>
      <c r="H11" s="2"/>
      <c r="I11" s="2"/>
      <c r="J11" s="2"/>
      <c r="K11" s="2"/>
      <c r="L11" s="2"/>
    </row>
    <row r="12" spans="2:12" x14ac:dyDescent="0.2">
      <c r="B12" s="2"/>
      <c r="C12" s="2"/>
      <c r="D12" s="2"/>
      <c r="E12" s="2"/>
      <c r="F12" s="2"/>
      <c r="G12" s="2"/>
      <c r="H12" s="2"/>
      <c r="I12" s="2"/>
      <c r="J12" s="2"/>
      <c r="K12" s="2"/>
      <c r="L12" s="2"/>
    </row>
    <row r="13" spans="2:12" x14ac:dyDescent="0.2">
      <c r="B13" s="2"/>
      <c r="C13" s="2"/>
      <c r="D13" s="2"/>
      <c r="E13" s="2"/>
      <c r="F13" s="2"/>
      <c r="G13" s="2"/>
      <c r="H13" s="2"/>
      <c r="I13" s="2"/>
      <c r="J13" s="2"/>
      <c r="K13" s="2"/>
      <c r="L13" s="2"/>
    </row>
    <row r="14" spans="2:12" x14ac:dyDescent="0.2">
      <c r="B14" s="2"/>
      <c r="C14" s="2"/>
      <c r="D14" s="2"/>
      <c r="E14" s="2"/>
      <c r="F14" s="2"/>
      <c r="G14" s="2"/>
      <c r="H14" s="2"/>
      <c r="I14" s="2"/>
      <c r="J14" s="2"/>
      <c r="K14" s="2"/>
      <c r="L14" s="2"/>
    </row>
    <row r="15" spans="2:12" x14ac:dyDescent="0.2">
      <c r="B15" s="2"/>
      <c r="C15" s="2"/>
      <c r="D15" s="2"/>
      <c r="E15" s="2"/>
      <c r="F15" s="2"/>
      <c r="G15" s="2"/>
      <c r="H15" s="2"/>
      <c r="I15" s="2"/>
      <c r="J15" s="2"/>
      <c r="K15" s="2"/>
      <c r="L15" s="2"/>
    </row>
    <row r="16" spans="2:12" x14ac:dyDescent="0.2">
      <c r="B16" s="2"/>
      <c r="C16" s="2"/>
      <c r="D16" s="2"/>
      <c r="E16" s="2"/>
      <c r="F16" s="2"/>
      <c r="G16" s="2"/>
      <c r="H16" s="2"/>
      <c r="I16" s="2"/>
      <c r="J16" s="2"/>
      <c r="K16" s="2"/>
      <c r="L16" s="2"/>
    </row>
    <row r="17" spans="2:12" x14ac:dyDescent="0.2">
      <c r="B17" s="2"/>
      <c r="C17" s="2"/>
      <c r="D17" s="2"/>
      <c r="E17" s="2"/>
      <c r="F17" s="2"/>
      <c r="G17" s="2"/>
      <c r="H17" s="2"/>
      <c r="I17" s="2"/>
      <c r="J17" s="2"/>
      <c r="K17" s="2"/>
      <c r="L17" s="2"/>
    </row>
    <row r="18" spans="2:12" x14ac:dyDescent="0.2">
      <c r="B18" s="2"/>
      <c r="C18" s="2"/>
      <c r="D18" s="2"/>
      <c r="E18" s="2"/>
      <c r="F18" s="2"/>
      <c r="G18" s="2"/>
      <c r="H18" s="2"/>
      <c r="I18" s="2"/>
      <c r="J18" s="2"/>
      <c r="K18" s="2"/>
      <c r="L18" s="2"/>
    </row>
    <row r="19" spans="2:12" x14ac:dyDescent="0.2">
      <c r="B19" s="2"/>
      <c r="C19" s="2"/>
      <c r="D19" s="2"/>
      <c r="E19" s="2"/>
      <c r="F19" s="2"/>
      <c r="G19" s="2"/>
      <c r="H19" s="2"/>
      <c r="I19" s="2"/>
      <c r="J19" s="2"/>
      <c r="K19" s="2"/>
      <c r="L19" s="2"/>
    </row>
    <row r="20" spans="2:12" x14ac:dyDescent="0.2">
      <c r="B20" s="2"/>
      <c r="C20" s="2"/>
      <c r="D20" s="2"/>
      <c r="E20" s="2"/>
      <c r="F20" s="2"/>
      <c r="G20" s="2"/>
      <c r="H20" s="2"/>
      <c r="I20" s="2"/>
      <c r="J20" s="2"/>
      <c r="K20" s="2"/>
      <c r="L20" s="2"/>
    </row>
    <row r="21" spans="2:12" x14ac:dyDescent="0.2">
      <c r="B21" s="2"/>
      <c r="C21" s="2"/>
      <c r="D21" s="2"/>
      <c r="E21" s="2"/>
      <c r="F21" s="2"/>
      <c r="G21" s="2"/>
      <c r="H21" s="2"/>
      <c r="I21" s="2"/>
      <c r="J21" s="2"/>
      <c r="K21" s="2"/>
      <c r="L21" s="2"/>
    </row>
    <row r="22" spans="2:12" x14ac:dyDescent="0.2">
      <c r="B22" s="2"/>
      <c r="C22" s="2"/>
      <c r="D22" s="2"/>
      <c r="E22" s="2"/>
      <c r="F22" s="2"/>
      <c r="G22" s="2"/>
      <c r="H22" s="2"/>
      <c r="I22" s="2"/>
      <c r="J22" s="2"/>
      <c r="K22" s="2"/>
      <c r="L22" s="2"/>
    </row>
    <row r="23" spans="2:12" x14ac:dyDescent="0.2">
      <c r="B23" s="2"/>
      <c r="C23" s="2"/>
      <c r="D23" s="2"/>
      <c r="E23" s="2"/>
      <c r="F23" s="2"/>
      <c r="G23" s="2"/>
      <c r="H23" s="2"/>
      <c r="I23" s="2"/>
      <c r="J23" s="2"/>
      <c r="K23" s="2"/>
      <c r="L23" s="2"/>
    </row>
    <row r="24" spans="2:12" x14ac:dyDescent="0.2">
      <c r="B24" s="2"/>
      <c r="C24" s="2"/>
      <c r="D24" s="2"/>
      <c r="E24" s="2"/>
      <c r="F24" s="2"/>
      <c r="G24" s="2"/>
      <c r="H24" s="2"/>
      <c r="I24" s="2"/>
      <c r="J24" s="2"/>
      <c r="K24" s="2"/>
      <c r="L24" s="2"/>
    </row>
    <row r="25" spans="2:12" x14ac:dyDescent="0.2">
      <c r="B25" s="2"/>
      <c r="C25" s="2"/>
      <c r="D25" s="2"/>
      <c r="E25" s="2"/>
      <c r="F25" s="2"/>
      <c r="G25" s="2"/>
      <c r="H25" s="2"/>
      <c r="I25" s="2"/>
      <c r="J25" s="2"/>
      <c r="K25" s="2"/>
      <c r="L25" s="2"/>
    </row>
    <row r="26" spans="2:12" x14ac:dyDescent="0.2">
      <c r="B26" s="2"/>
      <c r="C26" s="2"/>
      <c r="D26" s="2"/>
      <c r="E26" s="2"/>
      <c r="F26" s="2"/>
      <c r="G26" s="2"/>
      <c r="H26" s="2"/>
      <c r="I26" s="2"/>
      <c r="J26" s="2"/>
      <c r="K26" s="2"/>
      <c r="L26" s="2"/>
    </row>
    <row r="27" spans="2:12" x14ac:dyDescent="0.2">
      <c r="B27" s="2"/>
      <c r="C27" s="2"/>
      <c r="D27" s="2"/>
      <c r="E27" s="2"/>
      <c r="F27" s="2"/>
      <c r="G27" s="2"/>
      <c r="H27" s="2"/>
      <c r="I27" s="2"/>
      <c r="J27" s="2"/>
      <c r="K27" s="2"/>
      <c r="L27" s="2"/>
    </row>
    <row r="28" spans="2:12" x14ac:dyDescent="0.2">
      <c r="B28" s="2"/>
      <c r="C28" s="2"/>
      <c r="D28" s="2"/>
      <c r="E28" s="2"/>
      <c r="F28" s="2"/>
      <c r="G28" s="2"/>
      <c r="H28" s="2"/>
      <c r="I28" s="2"/>
      <c r="J28" s="2"/>
      <c r="K28" s="2"/>
      <c r="L28" s="2"/>
    </row>
    <row r="29" spans="2:12" x14ac:dyDescent="0.2">
      <c r="B29" s="2"/>
      <c r="C29" s="2"/>
      <c r="D29" s="2"/>
      <c r="E29" s="2"/>
      <c r="F29" s="2"/>
      <c r="G29" s="2"/>
      <c r="H29" s="2"/>
      <c r="I29" s="2"/>
      <c r="J29" s="2"/>
      <c r="K29" s="2"/>
      <c r="L29" s="2"/>
    </row>
    <row r="30" spans="2:12" x14ac:dyDescent="0.2">
      <c r="B30" s="2"/>
      <c r="C30" s="2"/>
      <c r="D30" s="2"/>
      <c r="E30" s="2"/>
      <c r="F30" s="2"/>
      <c r="G30" s="2"/>
      <c r="H30" s="2"/>
      <c r="I30" s="2"/>
      <c r="J30" s="2"/>
      <c r="K30" s="2"/>
      <c r="L30" s="2"/>
    </row>
    <row r="31" spans="2:12" x14ac:dyDescent="0.2">
      <c r="B31" s="2"/>
      <c r="C31" s="2"/>
      <c r="D31" s="2"/>
      <c r="E31" s="2"/>
      <c r="F31" s="2"/>
      <c r="G31" s="2"/>
      <c r="H31" s="2"/>
      <c r="I31" s="2"/>
      <c r="J31" s="2"/>
      <c r="K31" s="2"/>
      <c r="L31" s="2"/>
    </row>
    <row r="32" spans="2:12" x14ac:dyDescent="0.2">
      <c r="B32" s="2"/>
      <c r="C32" s="2"/>
      <c r="D32" s="2"/>
      <c r="E32" s="2"/>
      <c r="F32" s="2"/>
      <c r="G32" s="2"/>
      <c r="H32" s="2"/>
      <c r="I32" s="2"/>
      <c r="J32" s="2"/>
      <c r="K32" s="2"/>
      <c r="L32" s="2"/>
    </row>
    <row r="33" spans="2:12" x14ac:dyDescent="0.2">
      <c r="B33" s="2"/>
      <c r="C33" s="2"/>
      <c r="D33" s="2"/>
      <c r="E33" s="2"/>
      <c r="F33" s="2"/>
      <c r="G33" s="2"/>
      <c r="H33" s="2"/>
      <c r="I33" s="2"/>
      <c r="J33" s="2"/>
      <c r="K33" s="2"/>
      <c r="L33" s="2"/>
    </row>
    <row r="34" spans="2:12" x14ac:dyDescent="0.2">
      <c r="B34" s="2"/>
      <c r="C34" s="2"/>
      <c r="D34" s="2"/>
      <c r="E34" s="2"/>
      <c r="F34" s="2"/>
      <c r="G34" s="2"/>
      <c r="H34" s="2"/>
      <c r="I34" s="2"/>
      <c r="J34" s="2"/>
      <c r="K34" s="2"/>
      <c r="L34" s="2"/>
    </row>
    <row r="35" spans="2:12" x14ac:dyDescent="0.2">
      <c r="B35" s="2"/>
      <c r="C35" s="2"/>
      <c r="D35" s="2"/>
      <c r="E35" s="2"/>
      <c r="F35" s="2"/>
      <c r="G35" s="2"/>
      <c r="H35" s="2"/>
      <c r="I35" s="2"/>
      <c r="J35" s="2"/>
      <c r="K35" s="2"/>
      <c r="L35" s="2"/>
    </row>
    <row r="36" spans="2:12" x14ac:dyDescent="0.2">
      <c r="B36" s="2"/>
      <c r="C36" s="2"/>
      <c r="D36" s="2"/>
      <c r="E36" s="2"/>
      <c r="F36" s="2"/>
      <c r="G36" s="2"/>
      <c r="H36" s="2"/>
      <c r="I36" s="2"/>
      <c r="J36" s="2"/>
      <c r="K36" s="2"/>
      <c r="L36" s="2"/>
    </row>
    <row r="37" spans="2:12" x14ac:dyDescent="0.2">
      <c r="B37" s="2"/>
      <c r="C37" s="2"/>
      <c r="D37" s="2"/>
      <c r="E37" s="2"/>
      <c r="F37" s="2"/>
      <c r="G37" s="2"/>
      <c r="H37" s="2"/>
      <c r="I37" s="2"/>
      <c r="J37" s="2"/>
      <c r="K37" s="2"/>
      <c r="L37" s="2"/>
    </row>
    <row r="38" spans="2:12" x14ac:dyDescent="0.2">
      <c r="B38" s="2"/>
      <c r="C38" s="2"/>
      <c r="D38" s="2"/>
      <c r="E38" s="2"/>
      <c r="F38" s="2"/>
      <c r="G38" s="2"/>
      <c r="H38" s="2"/>
      <c r="I38" s="2"/>
      <c r="J38" s="2"/>
      <c r="K38" s="2"/>
      <c r="L38" s="2"/>
    </row>
    <row r="39" spans="2:12" x14ac:dyDescent="0.2">
      <c r="B39" s="2"/>
      <c r="C39" s="2"/>
      <c r="D39" s="2"/>
      <c r="E39" s="2"/>
      <c r="F39" s="2"/>
      <c r="G39" s="2"/>
      <c r="H39" s="2"/>
      <c r="I39" s="2"/>
      <c r="J39" s="2"/>
      <c r="K39" s="2"/>
      <c r="L39" s="2"/>
    </row>
    <row r="40" spans="2:12" x14ac:dyDescent="0.2">
      <c r="B40" s="2"/>
      <c r="C40" s="2"/>
      <c r="D40" s="2"/>
      <c r="E40" s="2"/>
      <c r="F40" s="2"/>
      <c r="G40" s="2"/>
      <c r="H40" s="2"/>
      <c r="I40" s="2"/>
      <c r="J40" s="2"/>
      <c r="K40" s="2"/>
      <c r="L40" s="2"/>
    </row>
    <row r="41" spans="2:12" x14ac:dyDescent="0.2">
      <c r="B41" s="2"/>
      <c r="C41" s="2"/>
      <c r="D41" s="2"/>
      <c r="E41" s="2"/>
      <c r="F41" s="2"/>
      <c r="G41" s="2"/>
      <c r="H41" s="2"/>
      <c r="I41" s="2"/>
      <c r="J41" s="2"/>
      <c r="K41" s="2"/>
      <c r="L41" s="2"/>
    </row>
    <row r="42" spans="2:12" x14ac:dyDescent="0.2">
      <c r="B42" s="2"/>
      <c r="C42" s="2"/>
      <c r="D42" s="2"/>
      <c r="E42" s="2"/>
      <c r="F42" s="2"/>
      <c r="G42" s="2"/>
      <c r="H42" s="2"/>
      <c r="I42" s="2"/>
      <c r="J42" s="2"/>
      <c r="K42" s="2"/>
      <c r="L42" s="2"/>
    </row>
    <row r="43" spans="2:12" x14ac:dyDescent="0.2">
      <c r="B43" s="2"/>
      <c r="C43" s="2"/>
      <c r="D43" s="2"/>
      <c r="E43" s="2"/>
      <c r="F43" s="2"/>
      <c r="G43" s="2"/>
      <c r="H43" s="2"/>
      <c r="I43" s="2"/>
      <c r="J43" s="2"/>
      <c r="K43" s="2"/>
      <c r="L43" s="2"/>
    </row>
    <row r="44" spans="2:12" x14ac:dyDescent="0.2">
      <c r="B44" s="2"/>
      <c r="C44" s="2"/>
      <c r="D44" s="2"/>
      <c r="E44" s="2"/>
      <c r="F44" s="2"/>
      <c r="G44" s="2"/>
      <c r="H44" s="2"/>
      <c r="I44" s="2"/>
      <c r="J44" s="2"/>
      <c r="K44" s="2"/>
      <c r="L44" s="2"/>
    </row>
    <row r="45" spans="2:12" x14ac:dyDescent="0.2">
      <c r="B45" s="2"/>
      <c r="C45" s="2"/>
      <c r="D45" s="2"/>
      <c r="E45" s="2"/>
      <c r="F45" s="2"/>
      <c r="G45" s="2"/>
      <c r="H45" s="2"/>
      <c r="I45" s="2"/>
      <c r="J45" s="2"/>
      <c r="K45" s="2"/>
      <c r="L45" s="2"/>
    </row>
    <row r="46" spans="2:12" x14ac:dyDescent="0.2">
      <c r="B46" s="2"/>
      <c r="C46" s="2"/>
      <c r="D46" s="2"/>
      <c r="E46" s="2"/>
      <c r="F46" s="2"/>
      <c r="G46" s="2"/>
      <c r="H46" s="2"/>
      <c r="I46" s="2"/>
      <c r="J46" s="2"/>
      <c r="K46" s="2"/>
      <c r="L46" s="2"/>
    </row>
    <row r="47" spans="2:12" x14ac:dyDescent="0.2">
      <c r="B47" s="2"/>
      <c r="C47" s="2"/>
      <c r="D47" s="2"/>
      <c r="E47" s="2"/>
      <c r="F47" s="2"/>
      <c r="G47" s="2"/>
      <c r="H47" s="2"/>
      <c r="I47" s="2"/>
      <c r="J47" s="2"/>
      <c r="K47" s="2"/>
      <c r="L47" s="2"/>
    </row>
    <row r="48" spans="2:12" x14ac:dyDescent="0.2">
      <c r="B48" s="2"/>
      <c r="C48" s="2"/>
      <c r="D48" s="2"/>
      <c r="E48" s="2"/>
      <c r="F48" s="2"/>
      <c r="G48" s="2"/>
      <c r="H48" s="2"/>
      <c r="I48" s="2"/>
      <c r="J48" s="2"/>
      <c r="K48" s="2"/>
      <c r="L48" s="2"/>
    </row>
    <row r="49" spans="2:12" x14ac:dyDescent="0.2">
      <c r="B49" s="2"/>
      <c r="C49" s="2"/>
      <c r="D49" s="2"/>
      <c r="E49" s="2"/>
      <c r="F49" s="2"/>
      <c r="G49" s="2"/>
      <c r="H49" s="2"/>
      <c r="I49" s="2"/>
      <c r="J49" s="2"/>
      <c r="K49" s="2"/>
      <c r="L49" s="2"/>
    </row>
    <row r="50" spans="2:12" x14ac:dyDescent="0.2">
      <c r="B50" s="2"/>
      <c r="C50" s="2"/>
      <c r="D50" s="2"/>
      <c r="E50" s="2"/>
      <c r="F50" s="2"/>
      <c r="G50" s="2"/>
      <c r="H50" s="2"/>
      <c r="I50" s="2"/>
      <c r="J50" s="2"/>
      <c r="K50" s="2"/>
      <c r="L50" s="2"/>
    </row>
    <row r="51" spans="2:12" x14ac:dyDescent="0.2">
      <c r="B51" s="2"/>
      <c r="C51" s="2"/>
      <c r="D51" s="2"/>
      <c r="E51" s="2"/>
      <c r="F51" s="2"/>
      <c r="G51" s="2"/>
      <c r="H51" s="2"/>
      <c r="I51" s="2"/>
      <c r="J51" s="2"/>
      <c r="K51" s="2"/>
      <c r="L51" s="2"/>
    </row>
    <row r="52" spans="2:12" x14ac:dyDescent="0.2">
      <c r="B52" s="2"/>
      <c r="C52" s="2"/>
      <c r="D52" s="2"/>
      <c r="E52" s="2"/>
      <c r="F52" s="2"/>
      <c r="G52" s="2"/>
      <c r="H52" s="2"/>
      <c r="I52" s="2"/>
      <c r="J52" s="2"/>
      <c r="K52" s="2"/>
      <c r="L52" s="2"/>
    </row>
    <row r="53" spans="2:12" x14ac:dyDescent="0.2">
      <c r="B53" s="2"/>
      <c r="C53" s="2"/>
      <c r="D53" s="2"/>
      <c r="E53" s="2"/>
      <c r="F53" s="2"/>
      <c r="G53" s="2"/>
      <c r="H53" s="2"/>
      <c r="I53" s="2"/>
      <c r="J53" s="2"/>
      <c r="K53" s="2"/>
      <c r="L53" s="2"/>
    </row>
    <row r="54" spans="2:12" x14ac:dyDescent="0.2">
      <c r="B54" s="2"/>
      <c r="C54" s="2"/>
      <c r="D54" s="2"/>
      <c r="E54" s="2"/>
      <c r="F54" s="2"/>
      <c r="G54" s="2"/>
      <c r="H54" s="2"/>
      <c r="I54" s="2"/>
      <c r="J54" s="2"/>
      <c r="K54" s="2"/>
      <c r="L54" s="2"/>
    </row>
    <row r="55" spans="2:12" x14ac:dyDescent="0.2">
      <c r="B55" s="2"/>
      <c r="C55" s="2"/>
      <c r="D55" s="2"/>
      <c r="E55" s="2"/>
      <c r="F55" s="2"/>
      <c r="G55" s="2"/>
      <c r="H55" s="2"/>
      <c r="I55" s="2"/>
      <c r="J55" s="2"/>
      <c r="K55" s="2"/>
      <c r="L55" s="2"/>
    </row>
    <row r="56" spans="2:12" x14ac:dyDescent="0.2">
      <c r="B56" s="2"/>
      <c r="C56" s="2"/>
      <c r="D56" s="2"/>
      <c r="E56" s="2"/>
      <c r="F56" s="2"/>
      <c r="G56" s="2"/>
      <c r="H56" s="2"/>
      <c r="I56" s="2"/>
      <c r="J56" s="2"/>
      <c r="K56" s="2"/>
      <c r="L56" s="2"/>
    </row>
    <row r="57" spans="2:12" x14ac:dyDescent="0.2">
      <c r="B57" s="2"/>
      <c r="C57" s="2"/>
      <c r="D57" s="2"/>
      <c r="E57" s="2"/>
      <c r="F57" s="2"/>
      <c r="G57" s="2"/>
      <c r="H57" s="2"/>
      <c r="I57" s="2"/>
      <c r="J57" s="2"/>
      <c r="K57" s="2"/>
      <c r="L57" s="2"/>
    </row>
    <row r="58" spans="2:12" x14ac:dyDescent="0.2">
      <c r="B58" s="2"/>
      <c r="C58" s="2"/>
      <c r="D58" s="2"/>
      <c r="E58" s="2"/>
      <c r="F58" s="2"/>
      <c r="G58" s="2"/>
      <c r="H58" s="2"/>
      <c r="I58" s="2"/>
      <c r="J58" s="2"/>
      <c r="K58" s="2"/>
      <c r="L58" s="2"/>
    </row>
    <row r="59" spans="2:12" x14ac:dyDescent="0.2">
      <c r="B59" s="2"/>
      <c r="C59" s="2"/>
      <c r="D59" s="2"/>
      <c r="E59" s="2"/>
      <c r="F59" s="2"/>
      <c r="G59" s="2"/>
      <c r="H59" s="2"/>
      <c r="I59" s="2"/>
      <c r="J59" s="2"/>
      <c r="K59" s="2"/>
      <c r="L59" s="2"/>
    </row>
    <row r="60" spans="2:12" x14ac:dyDescent="0.2">
      <c r="B60" s="2"/>
      <c r="C60" s="2"/>
      <c r="D60" s="2"/>
      <c r="E60" s="2"/>
      <c r="F60" s="2"/>
      <c r="G60" s="2"/>
      <c r="H60" s="2"/>
      <c r="I60" s="2"/>
      <c r="J60" s="2"/>
      <c r="K60" s="2"/>
      <c r="L60" s="2"/>
    </row>
    <row r="61" spans="2:12" x14ac:dyDescent="0.2">
      <c r="B61" s="2"/>
      <c r="C61" s="2"/>
      <c r="D61" s="2"/>
      <c r="E61" s="2"/>
      <c r="F61" s="2"/>
      <c r="G61" s="2"/>
      <c r="H61" s="2"/>
      <c r="I61" s="2"/>
      <c r="J61" s="2"/>
      <c r="K61" s="2"/>
      <c r="L61" s="2"/>
    </row>
    <row r="62" spans="2:12" x14ac:dyDescent="0.2">
      <c r="B62" s="2"/>
      <c r="C62" s="2"/>
      <c r="D62" s="2"/>
      <c r="E62" s="2"/>
      <c r="F62" s="2"/>
      <c r="G62" s="2"/>
      <c r="H62" s="2"/>
      <c r="I62" s="2"/>
      <c r="J62" s="2"/>
      <c r="K62" s="2"/>
      <c r="L62" s="2"/>
    </row>
    <row r="63" spans="2:12" x14ac:dyDescent="0.2">
      <c r="B63" s="2"/>
      <c r="C63" s="2"/>
      <c r="D63" s="2"/>
      <c r="E63" s="2"/>
      <c r="F63" s="2"/>
      <c r="G63" s="2"/>
      <c r="H63" s="2"/>
      <c r="I63" s="2"/>
      <c r="J63" s="2"/>
      <c r="K63" s="2"/>
      <c r="L63" s="2"/>
    </row>
    <row r="64" spans="2:12" x14ac:dyDescent="0.2">
      <c r="B64" s="2"/>
      <c r="C64" s="2"/>
      <c r="D64" s="2"/>
      <c r="E64" s="2"/>
      <c r="F64" s="2"/>
      <c r="G64" s="2"/>
      <c r="H64" s="2"/>
      <c r="I64" s="2"/>
      <c r="J64" s="2"/>
      <c r="K64" s="2"/>
      <c r="L64" s="2"/>
    </row>
    <row r="65" spans="2:12" x14ac:dyDescent="0.2">
      <c r="B65" s="2"/>
      <c r="C65" s="2"/>
      <c r="D65" s="2"/>
      <c r="E65" s="2"/>
      <c r="F65" s="2"/>
      <c r="G65" s="2"/>
      <c r="H65" s="2"/>
      <c r="I65" s="2"/>
      <c r="J65" s="2"/>
      <c r="K65" s="2"/>
      <c r="L65" s="2"/>
    </row>
    <row r="66" spans="2:12" x14ac:dyDescent="0.2">
      <c r="B66" s="2"/>
      <c r="C66" s="2"/>
      <c r="D66" s="2"/>
      <c r="E66" s="2"/>
      <c r="F66" s="2"/>
      <c r="G66" s="2"/>
      <c r="H66" s="2"/>
      <c r="I66" s="2"/>
      <c r="J66" s="2"/>
      <c r="K66" s="2"/>
      <c r="L66" s="2"/>
    </row>
    <row r="67" spans="2:12" x14ac:dyDescent="0.2">
      <c r="B67" s="2"/>
      <c r="C67" s="2"/>
      <c r="D67" s="2"/>
      <c r="E67" s="2"/>
      <c r="F67" s="2"/>
      <c r="G67" s="2"/>
      <c r="H67" s="2"/>
      <c r="I67" s="2"/>
      <c r="J67" s="2"/>
      <c r="K67" s="2"/>
      <c r="L67" s="2"/>
    </row>
    <row r="68" spans="2:12" x14ac:dyDescent="0.2">
      <c r="B68" s="2"/>
      <c r="C68" s="2"/>
      <c r="D68" s="2"/>
      <c r="E68" s="2"/>
      <c r="F68" s="2"/>
      <c r="G68" s="2"/>
      <c r="H68" s="2"/>
      <c r="I68" s="2"/>
      <c r="J68" s="2"/>
      <c r="K68" s="2"/>
      <c r="L68" s="2"/>
    </row>
    <row r="69" spans="2:12" x14ac:dyDescent="0.2">
      <c r="B69" s="2"/>
      <c r="C69" s="2"/>
      <c r="D69" s="2"/>
      <c r="E69" s="2"/>
      <c r="F69" s="2"/>
      <c r="G69" s="2"/>
      <c r="H69" s="2"/>
      <c r="I69" s="2"/>
      <c r="J69" s="2"/>
      <c r="K69" s="2"/>
      <c r="L69" s="2"/>
    </row>
    <row r="70" spans="2:12" x14ac:dyDescent="0.2">
      <c r="B70" s="2"/>
      <c r="C70" s="2"/>
      <c r="D70" s="2"/>
      <c r="E70" s="2"/>
      <c r="F70" s="2"/>
      <c r="G70" s="2"/>
      <c r="H70" s="2"/>
      <c r="I70" s="2"/>
      <c r="J70" s="2"/>
      <c r="K70" s="2"/>
      <c r="L70" s="2"/>
    </row>
    <row r="71" spans="2:12" x14ac:dyDescent="0.2">
      <c r="B71" s="2"/>
      <c r="C71" s="2"/>
      <c r="D71" s="2"/>
      <c r="E71" s="2"/>
      <c r="F71" s="2"/>
      <c r="G71" s="2"/>
      <c r="H71" s="2"/>
      <c r="I71" s="2"/>
      <c r="J71" s="2"/>
      <c r="K71" s="2"/>
      <c r="L71" s="2"/>
    </row>
    <row r="72" spans="2:12" x14ac:dyDescent="0.2">
      <c r="B72" s="2"/>
      <c r="C72" s="2"/>
      <c r="D72" s="2"/>
      <c r="E72" s="2"/>
      <c r="F72" s="2"/>
      <c r="G72" s="2"/>
      <c r="H72" s="2"/>
      <c r="I72" s="2"/>
      <c r="J72" s="2"/>
      <c r="K72" s="2"/>
      <c r="L72" s="2"/>
    </row>
    <row r="73" spans="2:12" x14ac:dyDescent="0.2">
      <c r="B73" s="2"/>
      <c r="C73" s="2"/>
      <c r="D73" s="2"/>
      <c r="E73" s="2"/>
      <c r="F73" s="2"/>
      <c r="G73" s="2"/>
      <c r="H73" s="2"/>
      <c r="I73" s="2"/>
      <c r="J73" s="2"/>
      <c r="K73" s="2"/>
      <c r="L73" s="2"/>
    </row>
    <row r="74" spans="2:12" x14ac:dyDescent="0.2">
      <c r="B74" s="2"/>
      <c r="C74" s="2"/>
      <c r="D74" s="2"/>
      <c r="E74" s="2"/>
      <c r="F74" s="2"/>
      <c r="G74" s="2"/>
      <c r="H74" s="2"/>
      <c r="I74" s="2"/>
      <c r="J74" s="2"/>
      <c r="K74" s="2"/>
      <c r="L74" s="2"/>
    </row>
    <row r="75" spans="2:12" x14ac:dyDescent="0.2">
      <c r="B75" s="2"/>
      <c r="C75" s="2"/>
      <c r="D75" s="2"/>
      <c r="E75" s="2"/>
      <c r="F75" s="2"/>
      <c r="G75" s="2"/>
      <c r="H75" s="2"/>
      <c r="I75" s="2"/>
      <c r="J75" s="2"/>
      <c r="K75" s="2"/>
      <c r="L75" s="2"/>
    </row>
    <row r="76" spans="2:12" x14ac:dyDescent="0.2">
      <c r="B76" s="2"/>
      <c r="C76" s="2"/>
      <c r="D76" s="2"/>
      <c r="E76" s="2"/>
      <c r="F76" s="2"/>
      <c r="G76" s="2"/>
      <c r="H76" s="2"/>
      <c r="I76" s="2"/>
      <c r="J76" s="2"/>
      <c r="K76" s="2"/>
      <c r="L76" s="2"/>
    </row>
    <row r="77" spans="2:12" x14ac:dyDescent="0.2">
      <c r="B77" s="2"/>
      <c r="C77" s="2"/>
      <c r="D77" s="2"/>
      <c r="E77" s="2"/>
      <c r="F77" s="2"/>
      <c r="G77" s="2"/>
      <c r="H77" s="2"/>
      <c r="I77" s="2"/>
      <c r="J77" s="2"/>
      <c r="K77" s="2"/>
      <c r="L77" s="2"/>
    </row>
    <row r="78" spans="2:12" x14ac:dyDescent="0.2">
      <c r="B78" s="2"/>
      <c r="C78" s="2"/>
      <c r="D78" s="2"/>
      <c r="E78" s="2"/>
      <c r="F78" s="2"/>
      <c r="G78" s="2"/>
      <c r="H78" s="2"/>
      <c r="I78" s="2"/>
      <c r="J78" s="2"/>
      <c r="K78" s="2"/>
      <c r="L78" s="2"/>
    </row>
    <row r="79" spans="2:12" x14ac:dyDescent="0.2">
      <c r="B79" s="2"/>
      <c r="C79" s="2"/>
      <c r="D79" s="2"/>
      <c r="E79" s="2"/>
      <c r="F79" s="2"/>
      <c r="G79" s="2"/>
      <c r="H79" s="2"/>
      <c r="I79" s="2"/>
      <c r="J79" s="2"/>
      <c r="K79" s="2"/>
      <c r="L79" s="2"/>
    </row>
    <row r="80" spans="2:12" x14ac:dyDescent="0.2">
      <c r="B80" s="2"/>
      <c r="C80" s="2"/>
      <c r="D80" s="2"/>
      <c r="E80" s="2"/>
      <c r="F80" s="2"/>
      <c r="G80" s="2"/>
      <c r="H80" s="2"/>
      <c r="I80" s="2"/>
      <c r="J80" s="2"/>
      <c r="K80" s="2"/>
      <c r="L80" s="2"/>
    </row>
    <row r="81" spans="1:12" x14ac:dyDescent="0.2">
      <c r="B81" s="2"/>
      <c r="C81" s="2"/>
      <c r="D81" s="2"/>
      <c r="E81" s="2"/>
      <c r="F81" s="2"/>
      <c r="G81" s="2"/>
      <c r="H81" s="2"/>
      <c r="I81" s="2"/>
      <c r="J81" s="2"/>
      <c r="K81" s="2"/>
      <c r="L81" s="2"/>
    </row>
    <row r="82" spans="1:12" x14ac:dyDescent="0.2">
      <c r="B82" s="2"/>
      <c r="C82" s="2"/>
      <c r="D82" s="2"/>
      <c r="E82" s="2"/>
      <c r="F82" s="2"/>
      <c r="G82" s="2"/>
      <c r="H82" s="2"/>
      <c r="I82" s="2"/>
      <c r="J82" s="2"/>
      <c r="K82" s="2"/>
      <c r="L82" s="2"/>
    </row>
    <row r="83" spans="1:12" x14ac:dyDescent="0.2">
      <c r="B83" s="2"/>
      <c r="C83" s="2"/>
      <c r="D83" s="2"/>
      <c r="E83" s="2"/>
      <c r="F83" s="2"/>
      <c r="G83" s="2"/>
      <c r="H83" s="2"/>
      <c r="I83" s="2"/>
      <c r="J83" s="2"/>
      <c r="K83" s="2"/>
      <c r="L83" s="2"/>
    </row>
    <row r="84" spans="1:12" x14ac:dyDescent="0.2">
      <c r="B84" s="2"/>
      <c r="C84" s="2"/>
      <c r="D84" s="2"/>
      <c r="E84" s="2"/>
      <c r="F84" s="2"/>
      <c r="G84" s="2"/>
      <c r="H84" s="2"/>
      <c r="I84" s="2"/>
      <c r="J84" s="2"/>
      <c r="K84" s="2"/>
      <c r="L84" s="2"/>
    </row>
    <row r="85" spans="1:12" x14ac:dyDescent="0.2">
      <c r="B85" s="2"/>
      <c r="C85" s="2"/>
      <c r="D85" s="2"/>
      <c r="E85" s="2"/>
      <c r="F85" s="2"/>
      <c r="G85" s="2"/>
      <c r="H85" s="2"/>
      <c r="I85" s="2"/>
      <c r="J85" s="2"/>
      <c r="K85" s="2"/>
      <c r="L85" s="2"/>
    </row>
    <row r="86" spans="1:12" x14ac:dyDescent="0.2">
      <c r="B86" s="2"/>
      <c r="C86" s="2"/>
      <c r="D86" s="2"/>
      <c r="E86" s="2"/>
      <c r="F86" s="2"/>
      <c r="G86" s="2"/>
      <c r="H86" s="2"/>
      <c r="I86" s="2"/>
      <c r="J86" s="2"/>
      <c r="K86" s="2"/>
      <c r="L86" s="2"/>
    </row>
    <row r="87" spans="1:12" x14ac:dyDescent="0.2">
      <c r="B87" s="2"/>
      <c r="C87" s="2"/>
      <c r="D87" s="2"/>
      <c r="E87" s="2"/>
      <c r="F87" s="2"/>
      <c r="G87" s="2"/>
      <c r="H87" s="2"/>
      <c r="I87" s="2"/>
      <c r="J87" s="2"/>
      <c r="K87" s="2"/>
      <c r="L87" s="2"/>
    </row>
    <row r="88" spans="1:12" x14ac:dyDescent="0.2">
      <c r="B88" s="2"/>
      <c r="C88" s="2"/>
      <c r="D88" s="2"/>
      <c r="E88" s="2"/>
      <c r="F88" s="2"/>
      <c r="G88" s="2"/>
      <c r="H88" s="2"/>
      <c r="I88" s="2"/>
      <c r="J88" s="2"/>
      <c r="K88" s="2"/>
      <c r="L88" s="2"/>
    </row>
    <row r="89" spans="1:12" x14ac:dyDescent="0.2">
      <c r="B89" s="2"/>
      <c r="C89" s="2"/>
      <c r="D89" s="2"/>
      <c r="E89" s="2"/>
      <c r="F89" s="2"/>
      <c r="G89" s="2"/>
      <c r="H89" s="2"/>
      <c r="I89" s="2"/>
      <c r="J89" s="2"/>
      <c r="K89" s="2"/>
      <c r="L89" s="2"/>
    </row>
    <row r="90" spans="1:12" x14ac:dyDescent="0.2">
      <c r="B90" s="2"/>
      <c r="C90" s="2"/>
      <c r="D90" s="2"/>
      <c r="E90" s="2"/>
      <c r="F90" s="2"/>
      <c r="G90" s="2"/>
      <c r="H90" s="2"/>
      <c r="I90" s="2"/>
      <c r="J90" s="2"/>
      <c r="K90" s="2"/>
      <c r="L90" s="2"/>
    </row>
    <row r="91" spans="1:12" x14ac:dyDescent="0.2">
      <c r="B91" s="2"/>
      <c r="C91" s="2"/>
      <c r="D91" s="2"/>
      <c r="E91" s="2"/>
      <c r="F91" s="2"/>
      <c r="G91" s="2"/>
      <c r="H91" s="2"/>
      <c r="I91" s="2"/>
      <c r="J91" s="2"/>
      <c r="K91" s="2"/>
      <c r="L91" s="2"/>
    </row>
    <row r="92" spans="1:12" x14ac:dyDescent="0.2">
      <c r="A92" s="2"/>
      <c r="B92" s="2"/>
      <c r="C92" s="2"/>
      <c r="D92" s="2"/>
      <c r="E92" s="2"/>
      <c r="F92" s="2"/>
      <c r="G92" s="2"/>
      <c r="H92" s="2"/>
      <c r="I92" s="2"/>
      <c r="J92" s="2"/>
      <c r="K92" s="2"/>
      <c r="L92" s="2"/>
    </row>
    <row r="93" spans="1:12" x14ac:dyDescent="0.2">
      <c r="A93" s="2"/>
      <c r="B93" s="2"/>
      <c r="C93" s="2"/>
      <c r="D93" s="2"/>
      <c r="E93" s="2"/>
      <c r="F93" s="2"/>
      <c r="G93" s="2"/>
      <c r="H93" s="2"/>
      <c r="I93" s="2"/>
      <c r="J93" s="2"/>
      <c r="K93" s="2"/>
      <c r="L93" s="2"/>
    </row>
    <row r="94" spans="1:12" x14ac:dyDescent="0.2">
      <c r="A94" s="2"/>
      <c r="B94" s="2"/>
      <c r="C94" s="2"/>
      <c r="D94" s="2"/>
      <c r="E94" s="2"/>
      <c r="F94" s="2"/>
      <c r="G94" s="2"/>
      <c r="H94" s="2"/>
      <c r="I94" s="2"/>
      <c r="J94" s="2"/>
      <c r="K94" s="2"/>
      <c r="L94" s="2"/>
    </row>
    <row r="95" spans="1:12" x14ac:dyDescent="0.2">
      <c r="A95" s="2"/>
      <c r="B95" s="2"/>
      <c r="C95" s="2"/>
      <c r="D95" s="2"/>
      <c r="E95" s="2"/>
      <c r="F95" s="2"/>
      <c r="G95" s="2"/>
      <c r="H95" s="2"/>
      <c r="I95" s="2"/>
      <c r="J95" s="2"/>
      <c r="K95" s="2"/>
      <c r="L95" s="2"/>
    </row>
    <row r="96" spans="1:12" x14ac:dyDescent="0.2">
      <c r="A96" s="2"/>
      <c r="B96" s="2"/>
      <c r="C96" s="2"/>
      <c r="D96" s="2"/>
      <c r="E96" s="2"/>
      <c r="F96" s="2"/>
      <c r="G96" s="2"/>
      <c r="H96" s="2"/>
      <c r="I96" s="2"/>
      <c r="J96" s="2"/>
      <c r="K96" s="2"/>
      <c r="L96" s="2"/>
    </row>
    <row r="97" spans="1:12" x14ac:dyDescent="0.2">
      <c r="A97" s="2"/>
      <c r="B97" s="2"/>
      <c r="C97" s="2"/>
      <c r="D97" s="2"/>
      <c r="E97" s="2"/>
      <c r="F97" s="2"/>
      <c r="G97" s="2"/>
      <c r="H97" s="2"/>
      <c r="I97" s="2"/>
      <c r="J97" s="2"/>
      <c r="K97" s="2"/>
      <c r="L97" s="2"/>
    </row>
    <row r="98" spans="1:12" x14ac:dyDescent="0.2">
      <c r="A98" s="2"/>
      <c r="B98" s="2"/>
      <c r="C98" s="2"/>
      <c r="D98" s="2"/>
      <c r="E98" s="2"/>
      <c r="F98" s="2"/>
      <c r="G98" s="2"/>
      <c r="H98" s="2"/>
      <c r="I98" s="2"/>
      <c r="J98" s="2"/>
      <c r="K98" s="2"/>
      <c r="L98" s="2"/>
    </row>
    <row r="99" spans="1:12" x14ac:dyDescent="0.2">
      <c r="A99" s="2"/>
      <c r="B99" s="2"/>
      <c r="C99" s="2"/>
      <c r="D99" s="2"/>
      <c r="E99" s="2"/>
      <c r="F99" s="2"/>
      <c r="G99" s="2"/>
      <c r="H99" s="2"/>
      <c r="I99" s="2"/>
      <c r="J99" s="2"/>
      <c r="K99" s="2"/>
      <c r="L99" s="2"/>
    </row>
    <row r="100" spans="1:12" x14ac:dyDescent="0.2">
      <c r="A100" s="2"/>
      <c r="B100" s="2"/>
      <c r="C100" s="2"/>
      <c r="D100" s="2"/>
      <c r="E100" s="2"/>
      <c r="F100" s="2"/>
      <c r="G100" s="2"/>
      <c r="H100" s="2"/>
      <c r="I100" s="2"/>
      <c r="J100" s="2"/>
      <c r="K100" s="2"/>
      <c r="L100" s="2"/>
    </row>
    <row r="101" spans="1:12" x14ac:dyDescent="0.2">
      <c r="A101" s="2"/>
      <c r="B101" s="2"/>
      <c r="C101" s="2"/>
      <c r="D101" s="2"/>
      <c r="E101" s="2"/>
      <c r="F101" s="2"/>
      <c r="G101" s="2"/>
      <c r="H101" s="2"/>
      <c r="I101" s="2"/>
      <c r="J101" s="2"/>
      <c r="K101" s="2"/>
      <c r="L101" s="2"/>
    </row>
    <row r="102" spans="1:12" x14ac:dyDescent="0.2">
      <c r="A102" s="2"/>
      <c r="B102" s="2"/>
      <c r="C102" s="2"/>
      <c r="D102" s="2"/>
      <c r="E102" s="2"/>
      <c r="F102" s="2"/>
      <c r="G102" s="2"/>
      <c r="H102" s="2"/>
      <c r="I102" s="2"/>
      <c r="J102" s="2"/>
      <c r="K102" s="2"/>
      <c r="L102" s="2"/>
    </row>
    <row r="103" spans="1:12" x14ac:dyDescent="0.2">
      <c r="A103" s="2"/>
      <c r="B103" s="2"/>
      <c r="C103" s="2"/>
      <c r="D103" s="2"/>
      <c r="E103" s="2"/>
      <c r="F103" s="2"/>
      <c r="G103" s="2"/>
      <c r="H103" s="2"/>
      <c r="I103" s="2"/>
      <c r="J103" s="2"/>
      <c r="K103" s="2"/>
      <c r="L103" s="2"/>
    </row>
    <row r="104" spans="1:12" x14ac:dyDescent="0.2">
      <c r="A104" s="2"/>
      <c r="B104" s="2"/>
      <c r="C104" s="2"/>
      <c r="D104" s="2"/>
      <c r="E104" s="2"/>
      <c r="F104" s="2"/>
      <c r="G104" s="2"/>
      <c r="H104" s="2"/>
      <c r="I104" s="2"/>
      <c r="J104" s="2"/>
      <c r="K104" s="2"/>
      <c r="L104" s="2"/>
    </row>
    <row r="105" spans="1:12" x14ac:dyDescent="0.2">
      <c r="A105" s="2"/>
      <c r="B105" s="2"/>
      <c r="C105" s="2"/>
      <c r="D105" s="2"/>
      <c r="E105" s="2"/>
      <c r="F105" s="2"/>
      <c r="G105" s="2"/>
      <c r="H105" s="2"/>
      <c r="I105" s="2"/>
      <c r="J105" s="2"/>
      <c r="K105" s="2"/>
      <c r="L105" s="2"/>
    </row>
    <row r="106" spans="1:12" x14ac:dyDescent="0.2">
      <c r="A106" s="2"/>
      <c r="B106" s="2"/>
      <c r="C106" s="2"/>
      <c r="D106" s="2"/>
      <c r="E106" s="2"/>
      <c r="F106" s="2"/>
      <c r="G106" s="2"/>
      <c r="H106" s="2"/>
      <c r="I106" s="2"/>
      <c r="J106" s="2"/>
      <c r="K106" s="2"/>
      <c r="L106" s="2"/>
    </row>
    <row r="107" spans="1:12" x14ac:dyDescent="0.2">
      <c r="A107" s="2"/>
      <c r="B107" s="2"/>
      <c r="C107" s="2"/>
      <c r="D107" s="2"/>
      <c r="E107" s="2"/>
      <c r="F107" s="2"/>
      <c r="G107" s="2"/>
      <c r="H107" s="2"/>
      <c r="I107" s="2"/>
      <c r="J107" s="2"/>
      <c r="K107" s="2"/>
      <c r="L107" s="2"/>
    </row>
    <row r="108" spans="1:12" x14ac:dyDescent="0.2">
      <c r="A108" s="2"/>
      <c r="B108" s="2"/>
      <c r="C108" s="2"/>
      <c r="D108" s="2"/>
      <c r="E108" s="2"/>
      <c r="F108" s="2"/>
      <c r="G108" s="2"/>
      <c r="H108" s="2"/>
      <c r="I108" s="2"/>
      <c r="J108" s="2"/>
      <c r="K108" s="2"/>
      <c r="L108" s="2"/>
    </row>
    <row r="109" spans="1:12" x14ac:dyDescent="0.2">
      <c r="A109" s="2"/>
      <c r="B109" s="2"/>
      <c r="C109" s="2"/>
      <c r="D109" s="2"/>
      <c r="E109" s="2"/>
      <c r="F109" s="2"/>
      <c r="G109" s="2"/>
      <c r="H109" s="2"/>
      <c r="I109" s="2"/>
      <c r="J109" s="2"/>
      <c r="K109" s="2"/>
      <c r="L109" s="2"/>
    </row>
    <row r="110" spans="1:12" x14ac:dyDescent="0.2">
      <c r="A110" s="2"/>
      <c r="B110" s="2"/>
      <c r="C110" s="2"/>
      <c r="D110" s="2"/>
      <c r="E110" s="2"/>
      <c r="F110" s="2"/>
      <c r="G110" s="2"/>
      <c r="H110" s="2"/>
      <c r="I110" s="2"/>
      <c r="J110" s="2"/>
      <c r="K110" s="2"/>
      <c r="L110" s="2"/>
    </row>
    <row r="111" spans="1:12" x14ac:dyDescent="0.2">
      <c r="A111" s="2"/>
      <c r="B111" s="2"/>
      <c r="C111" s="2"/>
      <c r="D111" s="2"/>
      <c r="E111" s="2"/>
      <c r="F111" s="2"/>
      <c r="G111" s="2"/>
      <c r="H111" s="2"/>
      <c r="I111" s="2"/>
      <c r="J111" s="2"/>
      <c r="K111" s="2"/>
      <c r="L111" s="2"/>
    </row>
    <row r="112" spans="1:12" x14ac:dyDescent="0.2">
      <c r="A112" s="2"/>
      <c r="B112" s="2"/>
      <c r="C112" s="2"/>
      <c r="D112" s="2"/>
      <c r="E112" s="2"/>
      <c r="F112" s="2"/>
      <c r="G112" s="2"/>
      <c r="H112" s="2"/>
      <c r="I112" s="2"/>
      <c r="J112" s="2"/>
      <c r="K112" s="2"/>
      <c r="L112" s="2"/>
    </row>
    <row r="113" spans="1:12" x14ac:dyDescent="0.2">
      <c r="A113" s="2"/>
      <c r="B113" s="2"/>
      <c r="C113" s="2"/>
      <c r="D113" s="2"/>
      <c r="E113" s="2"/>
      <c r="F113" s="2"/>
      <c r="G113" s="2"/>
      <c r="H113" s="2"/>
      <c r="I113" s="2"/>
      <c r="J113" s="2"/>
      <c r="K113" s="2"/>
      <c r="L113" s="2"/>
    </row>
    <row r="114" spans="1:12" x14ac:dyDescent="0.2">
      <c r="B114" s="2"/>
      <c r="C114" s="2"/>
      <c r="D114" s="2"/>
      <c r="E114" s="2"/>
      <c r="F114" s="2"/>
      <c r="G114" s="2"/>
      <c r="H114" s="2"/>
      <c r="I114" s="2"/>
      <c r="J114" s="2"/>
      <c r="K114" s="2"/>
      <c r="L114" s="2"/>
    </row>
    <row r="115" spans="1:12" x14ac:dyDescent="0.2">
      <c r="B115" s="2"/>
      <c r="C115" s="2"/>
      <c r="D115" s="2"/>
      <c r="E115" s="2"/>
      <c r="F115" s="2"/>
      <c r="G115" s="2"/>
      <c r="H115" s="2"/>
      <c r="I115" s="2"/>
      <c r="J115" s="2"/>
      <c r="K115" s="2"/>
      <c r="L115" s="2"/>
    </row>
  </sheetData>
  <sheetProtection sheet="1" objects="1" scenarios="1" selectLockedCells="1"/>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0220-B3DB-F848-A753-CCC42E1672E3}">
  <sheetPr codeName="Sheet3"/>
  <dimension ref="A1:U156"/>
  <sheetViews>
    <sheetView showGridLines="0" showRowColHeaders="0" zoomScaleNormal="100" workbookViewId="0">
      <selection activeCell="O79" sqref="O79"/>
    </sheetView>
  </sheetViews>
  <sheetFormatPr baseColWidth="10" defaultColWidth="10.83203125" defaultRowHeight="16" x14ac:dyDescent="0.2"/>
  <cols>
    <col min="1" max="1" width="42.33203125" style="21" customWidth="1"/>
    <col min="2" max="16384" width="10.83203125" style="21"/>
  </cols>
  <sheetData>
    <row r="1" spans="1:21" x14ac:dyDescent="0.2">
      <c r="A1" s="12"/>
      <c r="B1" s="12"/>
      <c r="C1" s="12"/>
      <c r="D1" s="12"/>
      <c r="E1" s="12"/>
      <c r="F1" s="12"/>
      <c r="G1" s="12"/>
      <c r="H1" s="12"/>
      <c r="I1" s="12"/>
      <c r="J1" s="12"/>
      <c r="K1" s="12"/>
      <c r="L1" s="12"/>
      <c r="M1" s="12"/>
      <c r="N1" s="12"/>
      <c r="O1" s="12"/>
      <c r="P1" s="12"/>
      <c r="Q1" s="12"/>
      <c r="R1" s="12"/>
      <c r="S1" s="12"/>
      <c r="T1" s="12"/>
      <c r="U1" s="12"/>
    </row>
    <row r="2" spans="1:21" x14ac:dyDescent="0.2">
      <c r="A2" s="12"/>
      <c r="B2" s="12"/>
      <c r="C2" s="12"/>
      <c r="D2" s="12"/>
      <c r="E2" s="12"/>
      <c r="F2" s="12"/>
      <c r="G2" s="12"/>
      <c r="H2" s="12"/>
      <c r="I2" s="12"/>
      <c r="J2" s="12"/>
      <c r="K2" s="12"/>
      <c r="L2" s="12"/>
      <c r="M2" s="12"/>
      <c r="N2" s="12"/>
      <c r="O2" s="12"/>
      <c r="P2" s="12"/>
      <c r="Q2" s="12"/>
      <c r="R2" s="12"/>
      <c r="S2" s="12"/>
      <c r="T2" s="12"/>
      <c r="U2" s="12"/>
    </row>
    <row r="3" spans="1:21" x14ac:dyDescent="0.2">
      <c r="A3" s="12"/>
      <c r="B3" s="12"/>
      <c r="C3" s="12"/>
      <c r="D3" s="12"/>
      <c r="E3" s="12"/>
      <c r="F3" s="12"/>
      <c r="G3" s="12"/>
      <c r="H3" s="12"/>
      <c r="I3" s="12"/>
      <c r="J3" s="12"/>
      <c r="K3" s="12"/>
      <c r="L3" s="12"/>
      <c r="M3" s="12"/>
      <c r="N3" s="12"/>
      <c r="O3" s="12"/>
      <c r="P3" s="12"/>
      <c r="Q3" s="12"/>
      <c r="R3" s="12"/>
      <c r="S3" s="12"/>
      <c r="T3" s="12"/>
      <c r="U3" s="12"/>
    </row>
    <row r="4" spans="1:21" x14ac:dyDescent="0.2">
      <c r="A4" s="12"/>
      <c r="B4" s="12"/>
      <c r="C4" s="12"/>
      <c r="D4" s="12"/>
      <c r="E4" s="12"/>
      <c r="F4" s="12"/>
      <c r="G4" s="12"/>
      <c r="H4" s="12"/>
      <c r="I4" s="12"/>
      <c r="J4" s="12"/>
      <c r="K4" s="12"/>
      <c r="L4" s="12"/>
      <c r="M4" s="12"/>
      <c r="N4" s="12"/>
      <c r="O4" s="12"/>
      <c r="P4" s="12"/>
      <c r="Q4" s="12"/>
      <c r="R4" s="12"/>
      <c r="S4" s="12"/>
      <c r="T4" s="12"/>
      <c r="U4" s="12"/>
    </row>
    <row r="5" spans="1:21" x14ac:dyDescent="0.2">
      <c r="A5" s="12"/>
      <c r="B5" s="12"/>
      <c r="C5" s="12"/>
      <c r="D5" s="12"/>
      <c r="E5" s="12"/>
      <c r="F5" s="12"/>
      <c r="G5" s="12"/>
      <c r="H5" s="12"/>
      <c r="I5" s="12"/>
      <c r="J5" s="12"/>
      <c r="K5" s="12"/>
      <c r="L5" s="12"/>
      <c r="M5" s="12"/>
      <c r="N5" s="12"/>
      <c r="O5" s="12"/>
      <c r="P5" s="12"/>
      <c r="Q5" s="12"/>
      <c r="R5" s="12"/>
      <c r="S5" s="12"/>
      <c r="T5" s="12"/>
      <c r="U5" s="12"/>
    </row>
    <row r="6" spans="1:21" x14ac:dyDescent="0.2">
      <c r="A6" s="12"/>
      <c r="B6" s="12"/>
      <c r="C6" s="12"/>
      <c r="D6" s="12"/>
      <c r="E6" s="12"/>
      <c r="F6" s="12"/>
      <c r="G6" s="12"/>
      <c r="H6" s="12"/>
      <c r="I6" s="12"/>
      <c r="J6" s="12"/>
      <c r="K6" s="12"/>
      <c r="L6" s="12"/>
      <c r="M6" s="12"/>
      <c r="N6" s="12"/>
      <c r="O6" s="12"/>
      <c r="P6" s="12"/>
      <c r="Q6" s="12"/>
      <c r="R6" s="12"/>
      <c r="S6" s="12"/>
      <c r="T6" s="12"/>
      <c r="U6" s="12"/>
    </row>
    <row r="7" spans="1:21" x14ac:dyDescent="0.2">
      <c r="A7" s="12"/>
      <c r="B7" s="12"/>
      <c r="C7" s="12"/>
      <c r="D7" s="12"/>
      <c r="E7" s="12"/>
      <c r="F7" s="12"/>
      <c r="G7" s="12"/>
      <c r="H7" s="12"/>
      <c r="I7" s="12"/>
      <c r="J7" s="12"/>
      <c r="K7" s="12"/>
      <c r="L7" s="12"/>
      <c r="M7" s="12"/>
      <c r="N7" s="12"/>
      <c r="O7" s="12"/>
      <c r="P7" s="12"/>
      <c r="Q7" s="12"/>
      <c r="R7" s="12"/>
      <c r="S7" s="12"/>
      <c r="T7" s="12"/>
      <c r="U7" s="12"/>
    </row>
    <row r="8" spans="1:21" x14ac:dyDescent="0.2">
      <c r="A8" s="12"/>
      <c r="B8" s="12"/>
      <c r="C8" s="12"/>
      <c r="D8" s="12"/>
      <c r="E8" s="12"/>
      <c r="F8" s="12"/>
      <c r="G8" s="12"/>
      <c r="H8" s="12"/>
      <c r="I8" s="12"/>
      <c r="J8" s="12"/>
      <c r="K8" s="12"/>
      <c r="L8" s="12"/>
      <c r="M8" s="12"/>
      <c r="N8" s="12"/>
      <c r="O8" s="12"/>
      <c r="P8" s="12"/>
      <c r="Q8" s="12"/>
      <c r="R8" s="12"/>
      <c r="S8" s="12"/>
      <c r="T8" s="12"/>
      <c r="U8" s="12"/>
    </row>
    <row r="9" spans="1:21" x14ac:dyDescent="0.2">
      <c r="A9" s="12"/>
      <c r="B9" s="12"/>
      <c r="C9" s="12"/>
      <c r="D9" s="12"/>
      <c r="E9" s="12"/>
      <c r="F9" s="12"/>
      <c r="G9" s="12"/>
      <c r="H9" s="12"/>
      <c r="I9" s="12"/>
      <c r="J9" s="12"/>
      <c r="K9" s="12"/>
      <c r="L9" s="12"/>
      <c r="M9" s="12"/>
      <c r="N9" s="12"/>
      <c r="O9" s="12"/>
      <c r="P9" s="12"/>
      <c r="Q9" s="12"/>
      <c r="R9" s="12"/>
      <c r="S9" s="12"/>
      <c r="T9" s="12"/>
      <c r="U9" s="12"/>
    </row>
    <row r="10" spans="1:21" x14ac:dyDescent="0.2">
      <c r="A10" s="12"/>
      <c r="B10" s="12"/>
      <c r="C10" s="12"/>
      <c r="D10" s="12"/>
      <c r="E10" s="12"/>
      <c r="F10" s="12"/>
      <c r="G10" s="12"/>
      <c r="H10" s="12"/>
      <c r="I10" s="12"/>
      <c r="J10" s="12"/>
      <c r="K10" s="12"/>
      <c r="L10" s="12"/>
      <c r="M10" s="12"/>
      <c r="N10" s="12"/>
      <c r="O10" s="12"/>
      <c r="P10" s="12"/>
      <c r="Q10" s="12"/>
      <c r="R10" s="12"/>
      <c r="S10" s="12"/>
      <c r="T10" s="12"/>
      <c r="U10" s="12"/>
    </row>
    <row r="11" spans="1:21" x14ac:dyDescent="0.2">
      <c r="A11" s="12"/>
      <c r="B11" s="12"/>
      <c r="C11" s="12"/>
      <c r="D11" s="12"/>
      <c r="E11" s="12"/>
      <c r="F11" s="12"/>
      <c r="G11" s="12"/>
      <c r="H11" s="12"/>
      <c r="I11" s="12"/>
      <c r="J11" s="12"/>
      <c r="K11" s="12"/>
      <c r="L11" s="12"/>
      <c r="M11" s="12"/>
      <c r="N11" s="12"/>
      <c r="O11" s="12"/>
      <c r="P11" s="12"/>
      <c r="Q11" s="12"/>
      <c r="R11" s="12"/>
      <c r="S11" s="12"/>
      <c r="T11" s="12"/>
      <c r="U11" s="12"/>
    </row>
    <row r="12" spans="1:21" x14ac:dyDescent="0.2">
      <c r="A12" s="12"/>
      <c r="B12" s="12"/>
      <c r="C12" s="12"/>
      <c r="D12" s="12"/>
      <c r="E12" s="12"/>
      <c r="F12" s="12"/>
      <c r="G12" s="12"/>
      <c r="H12" s="12"/>
      <c r="I12" s="12"/>
      <c r="J12" s="12"/>
      <c r="K12" s="12"/>
      <c r="L12" s="12"/>
      <c r="M12" s="12"/>
      <c r="N12" s="12"/>
      <c r="O12" s="12"/>
      <c r="P12" s="12"/>
      <c r="Q12" s="12"/>
      <c r="R12" s="12"/>
      <c r="S12" s="12"/>
      <c r="T12" s="12"/>
      <c r="U12" s="12"/>
    </row>
    <row r="13" spans="1:21" x14ac:dyDescent="0.2">
      <c r="A13" s="12"/>
      <c r="B13" s="12"/>
      <c r="C13" s="12"/>
      <c r="D13" s="12"/>
      <c r="E13" s="12"/>
      <c r="F13" s="12"/>
      <c r="G13" s="12"/>
      <c r="H13" s="12"/>
      <c r="I13" s="12"/>
      <c r="J13" s="12"/>
      <c r="K13" s="12"/>
      <c r="L13" s="12"/>
      <c r="M13" s="12"/>
      <c r="N13" s="12"/>
      <c r="O13" s="12"/>
      <c r="P13" s="12"/>
      <c r="Q13" s="12"/>
      <c r="R13" s="12"/>
      <c r="S13" s="12"/>
      <c r="T13" s="12"/>
      <c r="U13" s="12"/>
    </row>
    <row r="14" spans="1:21" x14ac:dyDescent="0.2">
      <c r="A14" s="12"/>
      <c r="B14" s="12"/>
      <c r="C14" s="12"/>
      <c r="D14" s="12"/>
      <c r="E14" s="12"/>
      <c r="F14" s="12"/>
      <c r="G14" s="12"/>
      <c r="H14" s="12"/>
      <c r="I14" s="12"/>
      <c r="J14" s="12"/>
      <c r="K14" s="12"/>
      <c r="L14" s="12"/>
      <c r="M14" s="12"/>
      <c r="N14" s="12"/>
      <c r="O14" s="12"/>
      <c r="P14" s="12"/>
      <c r="Q14" s="12"/>
      <c r="R14" s="12"/>
      <c r="S14" s="12"/>
      <c r="T14" s="12"/>
      <c r="U14" s="12"/>
    </row>
    <row r="15" spans="1:21" x14ac:dyDescent="0.2">
      <c r="A15" s="12"/>
      <c r="B15" s="12"/>
      <c r="C15" s="12"/>
      <c r="D15" s="12"/>
      <c r="E15" s="12"/>
      <c r="F15" s="12"/>
      <c r="G15" s="12"/>
      <c r="H15" s="12"/>
      <c r="I15" s="12"/>
      <c r="J15" s="12"/>
      <c r="K15" s="12"/>
      <c r="L15" s="12"/>
      <c r="M15" s="12"/>
      <c r="N15" s="12"/>
      <c r="O15" s="12"/>
      <c r="P15" s="12"/>
      <c r="Q15" s="12"/>
      <c r="R15" s="12"/>
      <c r="S15" s="12"/>
      <c r="T15" s="12"/>
      <c r="U15" s="12"/>
    </row>
    <row r="16" spans="1:21" x14ac:dyDescent="0.2">
      <c r="A16" s="12"/>
      <c r="B16" s="12"/>
      <c r="C16" s="12"/>
      <c r="D16" s="12"/>
      <c r="E16" s="12"/>
      <c r="F16" s="12"/>
      <c r="G16" s="12"/>
      <c r="H16" s="12"/>
      <c r="I16" s="12"/>
      <c r="J16" s="12"/>
      <c r="K16" s="12"/>
      <c r="L16" s="12"/>
      <c r="M16" s="12"/>
      <c r="N16" s="12"/>
      <c r="O16" s="12"/>
      <c r="P16" s="12"/>
      <c r="Q16" s="12"/>
      <c r="R16" s="12"/>
      <c r="S16" s="12"/>
      <c r="T16" s="12"/>
      <c r="U16" s="12"/>
    </row>
    <row r="17" spans="1:21" x14ac:dyDescent="0.2">
      <c r="A17" s="12"/>
      <c r="B17" s="12"/>
      <c r="C17" s="12"/>
      <c r="D17" s="12"/>
      <c r="E17" s="12"/>
      <c r="F17" s="12"/>
      <c r="G17" s="12"/>
      <c r="H17" s="12"/>
      <c r="I17" s="12"/>
      <c r="J17" s="12"/>
      <c r="K17" s="12"/>
      <c r="L17" s="12"/>
      <c r="M17" s="12"/>
      <c r="N17" s="12"/>
      <c r="O17" s="12"/>
      <c r="P17" s="12"/>
      <c r="Q17" s="12"/>
      <c r="R17" s="12"/>
      <c r="S17" s="12"/>
      <c r="T17" s="12"/>
      <c r="U17" s="12"/>
    </row>
    <row r="18" spans="1:21" x14ac:dyDescent="0.2">
      <c r="A18" s="12"/>
      <c r="B18" s="12"/>
      <c r="C18" s="12"/>
      <c r="D18" s="12"/>
      <c r="E18" s="12"/>
      <c r="F18" s="12"/>
      <c r="G18" s="12"/>
      <c r="H18" s="12"/>
      <c r="I18" s="12"/>
      <c r="J18" s="12"/>
      <c r="K18" s="12"/>
      <c r="L18" s="12"/>
      <c r="M18" s="12"/>
      <c r="N18" s="12"/>
      <c r="O18" s="12"/>
      <c r="P18" s="12"/>
      <c r="Q18" s="12"/>
      <c r="R18" s="12"/>
      <c r="S18" s="12"/>
      <c r="T18" s="12"/>
      <c r="U18" s="12"/>
    </row>
    <row r="19" spans="1:21" x14ac:dyDescent="0.2">
      <c r="A19" s="12"/>
      <c r="B19" s="12"/>
      <c r="C19" s="12"/>
      <c r="D19" s="12"/>
      <c r="E19" s="12"/>
      <c r="F19" s="12"/>
      <c r="G19" s="12"/>
      <c r="H19" s="12"/>
      <c r="I19" s="12"/>
      <c r="J19" s="12"/>
      <c r="K19" s="12"/>
      <c r="L19" s="12"/>
      <c r="M19" s="12"/>
      <c r="N19" s="12"/>
      <c r="O19" s="12"/>
      <c r="P19" s="12"/>
      <c r="Q19" s="12"/>
      <c r="R19" s="12"/>
      <c r="S19" s="12"/>
      <c r="T19" s="12"/>
      <c r="U19" s="12"/>
    </row>
    <row r="20" spans="1:21" x14ac:dyDescent="0.2">
      <c r="A20" s="12"/>
      <c r="B20" s="12"/>
      <c r="C20" s="12"/>
      <c r="D20" s="12"/>
      <c r="E20" s="12"/>
      <c r="F20" s="12"/>
      <c r="G20" s="12"/>
      <c r="H20" s="12"/>
      <c r="I20" s="12"/>
      <c r="J20" s="12"/>
      <c r="K20" s="12"/>
      <c r="L20" s="12"/>
      <c r="M20" s="12"/>
      <c r="N20" s="12"/>
      <c r="O20" s="12"/>
      <c r="P20" s="12"/>
      <c r="Q20" s="12"/>
      <c r="R20" s="12"/>
      <c r="S20" s="12"/>
      <c r="T20" s="12"/>
      <c r="U20" s="12"/>
    </row>
    <row r="21" spans="1:21" x14ac:dyDescent="0.2">
      <c r="A21" s="12"/>
      <c r="B21" s="12"/>
      <c r="C21" s="12"/>
      <c r="D21" s="12"/>
      <c r="E21" s="12"/>
      <c r="F21" s="12"/>
      <c r="G21" s="12"/>
      <c r="H21" s="12"/>
      <c r="I21" s="12"/>
      <c r="J21" s="12"/>
      <c r="K21" s="12"/>
      <c r="L21" s="12"/>
      <c r="M21" s="12"/>
      <c r="N21" s="12"/>
      <c r="O21" s="12"/>
      <c r="P21" s="12"/>
      <c r="Q21" s="12"/>
      <c r="R21" s="12"/>
      <c r="S21" s="12"/>
      <c r="T21" s="12"/>
      <c r="U21" s="12"/>
    </row>
    <row r="22" spans="1:21" x14ac:dyDescent="0.2">
      <c r="A22" s="12"/>
      <c r="B22" s="12"/>
      <c r="C22" s="12"/>
      <c r="D22" s="12"/>
      <c r="E22" s="12"/>
      <c r="F22" s="12"/>
      <c r="G22" s="12"/>
      <c r="H22" s="12"/>
      <c r="I22" s="12"/>
      <c r="J22" s="12"/>
      <c r="K22" s="12"/>
      <c r="L22" s="12"/>
      <c r="M22" s="12"/>
      <c r="N22" s="12"/>
      <c r="O22" s="12"/>
      <c r="P22" s="12"/>
      <c r="Q22" s="12"/>
      <c r="R22" s="12"/>
      <c r="S22" s="12"/>
      <c r="T22" s="12"/>
      <c r="U22" s="12"/>
    </row>
    <row r="23" spans="1:21" x14ac:dyDescent="0.2">
      <c r="A23" s="12"/>
      <c r="B23" s="12"/>
      <c r="C23" s="12"/>
      <c r="D23" s="12"/>
      <c r="E23" s="12"/>
      <c r="F23" s="12"/>
      <c r="G23" s="12"/>
      <c r="H23" s="12"/>
      <c r="I23" s="12"/>
      <c r="J23" s="12"/>
      <c r="K23" s="12"/>
      <c r="L23" s="12"/>
      <c r="M23" s="12"/>
      <c r="N23" s="12"/>
      <c r="O23" s="12"/>
      <c r="P23" s="12"/>
      <c r="Q23" s="12"/>
      <c r="R23" s="12"/>
      <c r="S23" s="12"/>
      <c r="T23" s="12"/>
      <c r="U23" s="12"/>
    </row>
    <row r="24" spans="1:21" x14ac:dyDescent="0.2">
      <c r="A24" s="12"/>
      <c r="B24" s="12"/>
      <c r="C24" s="12"/>
      <c r="D24" s="12"/>
      <c r="E24" s="12"/>
      <c r="F24" s="12"/>
      <c r="G24" s="12"/>
      <c r="H24" s="12"/>
      <c r="I24" s="12"/>
      <c r="J24" s="12"/>
      <c r="K24" s="12"/>
      <c r="L24" s="12"/>
      <c r="M24" s="12"/>
      <c r="N24" s="12"/>
      <c r="O24" s="12"/>
      <c r="P24" s="12"/>
      <c r="Q24" s="12"/>
      <c r="R24" s="12"/>
      <c r="S24" s="12"/>
      <c r="T24" s="12"/>
      <c r="U24" s="12"/>
    </row>
    <row r="25" spans="1:21" x14ac:dyDescent="0.2">
      <c r="A25" s="12"/>
      <c r="B25" s="12"/>
      <c r="C25" s="12"/>
      <c r="D25" s="12"/>
      <c r="E25" s="12"/>
      <c r="F25" s="12"/>
      <c r="G25" s="12"/>
      <c r="H25" s="12"/>
      <c r="I25" s="12"/>
      <c r="J25" s="12"/>
      <c r="K25" s="12"/>
      <c r="L25" s="12"/>
      <c r="M25" s="12"/>
      <c r="N25" s="12"/>
      <c r="O25" s="12"/>
      <c r="P25" s="12"/>
      <c r="Q25" s="12"/>
      <c r="R25" s="12"/>
      <c r="S25" s="12"/>
      <c r="T25" s="12"/>
      <c r="U25" s="12"/>
    </row>
    <row r="26" spans="1:21" x14ac:dyDescent="0.2">
      <c r="A26" s="12"/>
      <c r="B26" s="12"/>
      <c r="C26" s="12"/>
      <c r="D26" s="12"/>
      <c r="E26" s="12"/>
      <c r="F26" s="12"/>
      <c r="G26" s="12"/>
      <c r="H26" s="12"/>
      <c r="I26" s="12"/>
      <c r="J26" s="12"/>
      <c r="K26" s="12"/>
      <c r="L26" s="12"/>
      <c r="M26" s="12"/>
      <c r="N26" s="12"/>
      <c r="O26" s="12"/>
      <c r="P26" s="12"/>
      <c r="Q26" s="12"/>
      <c r="R26" s="12"/>
      <c r="S26" s="12"/>
      <c r="T26" s="12"/>
      <c r="U26" s="12"/>
    </row>
    <row r="27" spans="1:21" x14ac:dyDescent="0.2">
      <c r="A27" s="12"/>
      <c r="B27" s="12"/>
      <c r="C27" s="12"/>
      <c r="D27" s="12"/>
      <c r="E27" s="12"/>
      <c r="F27" s="12"/>
      <c r="G27" s="12"/>
      <c r="H27" s="12"/>
      <c r="I27" s="12"/>
      <c r="J27" s="12"/>
      <c r="K27" s="12"/>
      <c r="L27" s="12"/>
      <c r="M27" s="12"/>
      <c r="N27" s="12"/>
      <c r="O27" s="12"/>
      <c r="P27" s="12"/>
      <c r="Q27" s="12"/>
      <c r="R27" s="12"/>
      <c r="S27" s="12"/>
      <c r="T27" s="12"/>
      <c r="U27" s="12"/>
    </row>
    <row r="28" spans="1:21" x14ac:dyDescent="0.2">
      <c r="A28" s="12"/>
      <c r="B28" s="12"/>
      <c r="C28" s="12"/>
      <c r="D28" s="12"/>
      <c r="E28" s="12"/>
      <c r="F28" s="12"/>
      <c r="G28" s="12"/>
      <c r="H28" s="12"/>
      <c r="I28" s="12"/>
      <c r="J28" s="12"/>
      <c r="K28" s="12"/>
      <c r="L28" s="12"/>
      <c r="M28" s="12"/>
      <c r="N28" s="12"/>
      <c r="O28" s="12"/>
      <c r="P28" s="12"/>
      <c r="Q28" s="12"/>
      <c r="R28" s="12"/>
      <c r="S28" s="12"/>
      <c r="T28" s="12"/>
      <c r="U28" s="12"/>
    </row>
    <row r="29" spans="1:21" x14ac:dyDescent="0.2">
      <c r="A29" s="12"/>
      <c r="B29" s="12"/>
      <c r="C29" s="12"/>
      <c r="D29" s="12"/>
      <c r="E29" s="12"/>
      <c r="F29" s="12"/>
      <c r="G29" s="12"/>
      <c r="H29" s="12"/>
      <c r="I29" s="12"/>
      <c r="J29" s="12"/>
      <c r="K29" s="12"/>
      <c r="L29" s="12"/>
      <c r="M29" s="12"/>
      <c r="N29" s="12"/>
      <c r="O29" s="12"/>
      <c r="P29" s="12"/>
      <c r="Q29" s="12"/>
      <c r="R29" s="12"/>
      <c r="S29" s="12"/>
      <c r="T29" s="12"/>
      <c r="U29" s="12"/>
    </row>
    <row r="30" spans="1:21" x14ac:dyDescent="0.2">
      <c r="A30" s="12"/>
      <c r="B30" s="12"/>
      <c r="C30" s="12"/>
      <c r="D30" s="12"/>
      <c r="E30" s="12"/>
      <c r="F30" s="12"/>
      <c r="G30" s="12"/>
      <c r="H30" s="12"/>
      <c r="I30" s="12"/>
      <c r="J30" s="12"/>
      <c r="K30" s="12"/>
      <c r="L30" s="12"/>
      <c r="M30" s="12"/>
      <c r="N30" s="12"/>
      <c r="O30" s="12"/>
      <c r="P30" s="12"/>
      <c r="Q30" s="12"/>
      <c r="R30" s="12"/>
      <c r="S30" s="12"/>
      <c r="T30" s="12"/>
      <c r="U30" s="12"/>
    </row>
    <row r="31" spans="1:21" x14ac:dyDescent="0.2">
      <c r="A31" s="12"/>
      <c r="B31" s="12"/>
      <c r="C31" s="12"/>
      <c r="D31" s="12"/>
      <c r="E31" s="12"/>
      <c r="F31" s="12"/>
      <c r="G31" s="12"/>
      <c r="H31" s="12"/>
      <c r="I31" s="12"/>
      <c r="J31" s="12"/>
      <c r="K31" s="12"/>
      <c r="L31" s="12"/>
      <c r="M31" s="12"/>
      <c r="N31" s="12"/>
      <c r="O31" s="12"/>
      <c r="P31" s="12"/>
      <c r="Q31" s="12"/>
      <c r="R31" s="12"/>
      <c r="S31" s="12"/>
      <c r="T31" s="12"/>
      <c r="U31" s="12"/>
    </row>
    <row r="32" spans="1:21" x14ac:dyDescent="0.2">
      <c r="A32" s="12"/>
      <c r="B32" s="12"/>
      <c r="C32" s="12"/>
      <c r="D32" s="12"/>
      <c r="E32" s="12"/>
      <c r="F32" s="12"/>
      <c r="G32" s="12"/>
      <c r="H32" s="12"/>
      <c r="I32" s="12"/>
      <c r="J32" s="12"/>
      <c r="K32" s="12"/>
      <c r="L32" s="12"/>
      <c r="M32" s="12"/>
      <c r="N32" s="12"/>
      <c r="O32" s="12"/>
      <c r="P32" s="12"/>
      <c r="Q32" s="12"/>
      <c r="R32" s="12"/>
      <c r="S32" s="12"/>
      <c r="T32" s="12"/>
      <c r="U32" s="12"/>
    </row>
    <row r="33" spans="1:21" x14ac:dyDescent="0.2">
      <c r="A33" s="12"/>
      <c r="B33" s="12"/>
      <c r="C33" s="12"/>
      <c r="D33" s="12"/>
      <c r="E33" s="12"/>
      <c r="F33" s="12"/>
      <c r="G33" s="12"/>
      <c r="H33" s="12"/>
      <c r="I33" s="12"/>
      <c r="J33" s="12"/>
      <c r="K33" s="12"/>
      <c r="L33" s="12"/>
      <c r="M33" s="12"/>
      <c r="N33" s="12"/>
      <c r="O33" s="12"/>
      <c r="P33" s="12"/>
      <c r="Q33" s="12"/>
      <c r="R33" s="12"/>
      <c r="S33" s="12"/>
      <c r="T33" s="12"/>
      <c r="U33" s="12"/>
    </row>
    <row r="34" spans="1:21" x14ac:dyDescent="0.2">
      <c r="A34" s="12"/>
      <c r="B34" s="12"/>
      <c r="C34" s="12"/>
      <c r="D34" s="12"/>
      <c r="E34" s="12"/>
      <c r="F34" s="12"/>
      <c r="G34" s="12"/>
      <c r="H34" s="12"/>
      <c r="I34" s="12"/>
      <c r="J34" s="12"/>
      <c r="K34" s="12"/>
      <c r="L34" s="12"/>
      <c r="M34" s="12"/>
      <c r="N34" s="12"/>
      <c r="O34" s="12"/>
      <c r="P34" s="12"/>
      <c r="Q34" s="12"/>
      <c r="R34" s="12"/>
      <c r="S34" s="12"/>
      <c r="T34" s="12"/>
      <c r="U34" s="12"/>
    </row>
    <row r="35" spans="1:21" x14ac:dyDescent="0.2">
      <c r="A35" s="12"/>
      <c r="B35" s="12"/>
      <c r="C35" s="12"/>
      <c r="D35" s="12"/>
      <c r="E35" s="12"/>
      <c r="F35" s="12"/>
      <c r="G35" s="12"/>
      <c r="H35" s="12"/>
      <c r="I35" s="12"/>
      <c r="J35" s="12"/>
      <c r="K35" s="12"/>
      <c r="L35" s="12"/>
      <c r="M35" s="12"/>
      <c r="N35" s="12"/>
      <c r="O35" s="12"/>
      <c r="P35" s="12"/>
      <c r="Q35" s="12"/>
      <c r="R35" s="12"/>
      <c r="S35" s="12"/>
      <c r="T35" s="12"/>
      <c r="U35" s="12"/>
    </row>
    <row r="36" spans="1:21" x14ac:dyDescent="0.2">
      <c r="A36" s="12"/>
      <c r="B36" s="12"/>
      <c r="C36" s="12"/>
      <c r="D36" s="12"/>
      <c r="E36" s="12"/>
      <c r="F36" s="12"/>
      <c r="G36" s="12"/>
      <c r="H36" s="12"/>
      <c r="I36" s="12"/>
      <c r="J36" s="12"/>
      <c r="K36" s="12"/>
      <c r="L36" s="12"/>
      <c r="M36" s="12"/>
      <c r="N36" s="12"/>
      <c r="O36" s="12"/>
      <c r="P36" s="12"/>
      <c r="Q36" s="12"/>
      <c r="R36" s="12"/>
      <c r="S36" s="12"/>
      <c r="T36" s="12"/>
      <c r="U36" s="12"/>
    </row>
    <row r="37" spans="1:21" x14ac:dyDescent="0.2">
      <c r="A37" s="12"/>
      <c r="B37" s="12"/>
      <c r="C37" s="12"/>
      <c r="D37" s="12"/>
      <c r="E37" s="12"/>
      <c r="F37" s="12"/>
      <c r="G37" s="12"/>
      <c r="H37" s="12"/>
      <c r="I37" s="12"/>
      <c r="J37" s="12"/>
      <c r="K37" s="12"/>
      <c r="L37" s="12"/>
      <c r="M37" s="12"/>
      <c r="N37" s="12"/>
      <c r="O37" s="12"/>
      <c r="P37" s="12"/>
      <c r="Q37" s="12"/>
      <c r="R37" s="12"/>
      <c r="S37" s="12"/>
      <c r="T37" s="12"/>
      <c r="U37" s="12"/>
    </row>
    <row r="38" spans="1:21" x14ac:dyDescent="0.2">
      <c r="A38" s="12"/>
      <c r="B38" s="12"/>
      <c r="C38" s="12"/>
      <c r="D38" s="12"/>
      <c r="E38" s="12"/>
      <c r="F38" s="12"/>
      <c r="G38" s="12"/>
      <c r="H38" s="12"/>
      <c r="I38" s="12"/>
      <c r="J38" s="12"/>
      <c r="K38" s="12"/>
      <c r="L38" s="12"/>
      <c r="M38" s="12"/>
      <c r="N38" s="12"/>
      <c r="O38" s="12"/>
      <c r="P38" s="12"/>
      <c r="Q38" s="12"/>
      <c r="R38" s="12"/>
      <c r="S38" s="12"/>
      <c r="T38" s="12"/>
      <c r="U38" s="12"/>
    </row>
    <row r="39" spans="1:21" x14ac:dyDescent="0.2">
      <c r="A39" s="12"/>
      <c r="B39" s="12"/>
      <c r="C39" s="12"/>
      <c r="D39" s="12"/>
      <c r="E39" s="12"/>
      <c r="F39" s="12"/>
      <c r="G39" s="12"/>
      <c r="H39" s="12"/>
      <c r="I39" s="12"/>
      <c r="J39" s="12"/>
      <c r="K39" s="12"/>
      <c r="L39" s="12"/>
      <c r="M39" s="12"/>
      <c r="N39" s="12"/>
      <c r="O39" s="12"/>
      <c r="P39" s="12"/>
      <c r="Q39" s="12"/>
      <c r="R39" s="12"/>
      <c r="S39" s="12"/>
      <c r="T39" s="12"/>
      <c r="U39" s="12"/>
    </row>
    <row r="40" spans="1:21" x14ac:dyDescent="0.2">
      <c r="A40" s="12"/>
      <c r="B40" s="12"/>
      <c r="C40" s="12"/>
      <c r="D40" s="12"/>
      <c r="E40" s="12"/>
      <c r="F40" s="12"/>
      <c r="G40" s="12"/>
      <c r="H40" s="12"/>
      <c r="I40" s="12"/>
      <c r="J40" s="12"/>
      <c r="K40" s="12"/>
      <c r="L40" s="12"/>
      <c r="M40" s="12"/>
      <c r="N40" s="12"/>
      <c r="O40" s="12"/>
      <c r="P40" s="12"/>
      <c r="Q40" s="12"/>
      <c r="R40" s="12"/>
      <c r="S40" s="12"/>
      <c r="T40" s="12"/>
      <c r="U40" s="12"/>
    </row>
    <row r="41" spans="1:21" x14ac:dyDescent="0.2">
      <c r="A41" s="12"/>
      <c r="B41" s="12"/>
      <c r="C41" s="12"/>
      <c r="D41" s="12"/>
      <c r="E41" s="12"/>
      <c r="F41" s="12"/>
      <c r="G41" s="12"/>
      <c r="H41" s="12"/>
      <c r="I41" s="12"/>
      <c r="J41" s="12"/>
      <c r="K41" s="12"/>
      <c r="L41" s="12"/>
      <c r="M41" s="12"/>
      <c r="N41" s="12"/>
      <c r="O41" s="12"/>
      <c r="P41" s="12"/>
      <c r="Q41" s="12"/>
      <c r="R41" s="12"/>
      <c r="S41" s="12"/>
      <c r="T41" s="12"/>
      <c r="U41" s="12"/>
    </row>
    <row r="42" spans="1:21" x14ac:dyDescent="0.2">
      <c r="A42" s="12"/>
      <c r="B42" s="12"/>
      <c r="C42" s="12"/>
      <c r="D42" s="12"/>
      <c r="E42" s="12"/>
      <c r="F42" s="12"/>
      <c r="G42" s="12"/>
      <c r="H42" s="12"/>
      <c r="I42" s="12"/>
      <c r="J42" s="12"/>
      <c r="K42" s="12"/>
      <c r="L42" s="12"/>
      <c r="M42" s="12"/>
      <c r="N42" s="12"/>
      <c r="O42" s="12"/>
      <c r="P42" s="12"/>
      <c r="Q42" s="12"/>
      <c r="R42" s="12"/>
      <c r="S42" s="12"/>
      <c r="T42" s="12"/>
      <c r="U42" s="12"/>
    </row>
    <row r="43" spans="1:21" x14ac:dyDescent="0.2">
      <c r="A43" s="12"/>
      <c r="B43" s="12"/>
      <c r="C43" s="12"/>
      <c r="D43" s="12"/>
      <c r="E43" s="12"/>
      <c r="F43" s="12"/>
      <c r="G43" s="12"/>
      <c r="H43" s="12"/>
      <c r="I43" s="12"/>
      <c r="J43" s="12"/>
      <c r="K43" s="12"/>
      <c r="L43" s="12"/>
      <c r="M43" s="12"/>
      <c r="N43" s="12"/>
      <c r="O43" s="12"/>
      <c r="P43" s="12"/>
      <c r="Q43" s="12"/>
      <c r="R43" s="12"/>
      <c r="S43" s="12"/>
      <c r="T43" s="12"/>
      <c r="U43" s="12"/>
    </row>
    <row r="44" spans="1:21" x14ac:dyDescent="0.2">
      <c r="A44" s="12"/>
      <c r="B44" s="12"/>
      <c r="C44" s="12"/>
      <c r="D44" s="12"/>
      <c r="E44" s="12"/>
      <c r="F44" s="12"/>
      <c r="G44" s="12"/>
      <c r="H44" s="12"/>
      <c r="I44" s="12"/>
      <c r="J44" s="12"/>
      <c r="K44" s="12"/>
      <c r="L44" s="12"/>
      <c r="M44" s="12"/>
      <c r="N44" s="12"/>
      <c r="O44" s="12"/>
      <c r="P44" s="12"/>
      <c r="Q44" s="12"/>
      <c r="R44" s="12"/>
      <c r="S44" s="12"/>
      <c r="T44" s="12"/>
      <c r="U44" s="12"/>
    </row>
    <row r="45" spans="1:21" x14ac:dyDescent="0.2">
      <c r="A45" s="12"/>
      <c r="B45" s="12"/>
      <c r="C45" s="12"/>
      <c r="D45" s="12"/>
      <c r="E45" s="12"/>
      <c r="F45" s="12"/>
      <c r="G45" s="12"/>
      <c r="H45" s="12"/>
      <c r="I45" s="12"/>
      <c r="J45" s="12"/>
      <c r="K45" s="12"/>
      <c r="L45" s="12"/>
      <c r="M45" s="12"/>
      <c r="N45" s="12"/>
      <c r="O45" s="12"/>
      <c r="P45" s="12"/>
      <c r="Q45" s="12"/>
      <c r="R45" s="12"/>
      <c r="S45" s="12"/>
      <c r="T45" s="12"/>
      <c r="U45" s="12"/>
    </row>
    <row r="46" spans="1:21" x14ac:dyDescent="0.2">
      <c r="A46" s="12"/>
      <c r="B46" s="12"/>
      <c r="C46" s="12"/>
      <c r="D46" s="12"/>
      <c r="E46" s="12"/>
      <c r="F46" s="12"/>
      <c r="G46" s="12"/>
      <c r="H46" s="12"/>
      <c r="I46" s="12"/>
      <c r="J46" s="12"/>
      <c r="K46" s="12"/>
      <c r="L46" s="12"/>
      <c r="M46" s="12"/>
      <c r="N46" s="12"/>
      <c r="O46" s="12"/>
      <c r="P46" s="12"/>
      <c r="Q46" s="12"/>
      <c r="R46" s="12"/>
      <c r="S46" s="12"/>
      <c r="T46" s="12"/>
      <c r="U46" s="12"/>
    </row>
    <row r="47" spans="1:21" x14ac:dyDescent="0.2">
      <c r="A47" s="12"/>
      <c r="B47" s="12"/>
      <c r="C47" s="12"/>
      <c r="D47" s="12"/>
      <c r="E47" s="12"/>
      <c r="F47" s="12"/>
      <c r="G47" s="12"/>
      <c r="H47" s="12"/>
      <c r="I47" s="12"/>
      <c r="J47" s="12"/>
      <c r="K47" s="12"/>
      <c r="L47" s="12"/>
      <c r="M47" s="12"/>
      <c r="N47" s="12"/>
      <c r="O47" s="12"/>
      <c r="P47" s="12"/>
      <c r="Q47" s="12"/>
      <c r="R47" s="12"/>
      <c r="S47" s="12"/>
      <c r="T47" s="12"/>
      <c r="U47" s="12"/>
    </row>
    <row r="48" spans="1:21" x14ac:dyDescent="0.2">
      <c r="A48" s="12"/>
      <c r="B48" s="12"/>
      <c r="C48" s="12"/>
      <c r="D48" s="12"/>
      <c r="E48" s="12"/>
      <c r="F48" s="12"/>
      <c r="G48" s="12"/>
      <c r="H48" s="12"/>
      <c r="I48" s="12"/>
      <c r="J48" s="12"/>
      <c r="K48" s="12"/>
      <c r="L48" s="12"/>
      <c r="M48" s="12"/>
      <c r="N48" s="12"/>
      <c r="O48" s="12"/>
      <c r="P48" s="12"/>
      <c r="Q48" s="12"/>
      <c r="R48" s="12"/>
      <c r="S48" s="12"/>
      <c r="T48" s="12"/>
      <c r="U48" s="12"/>
    </row>
    <row r="49" spans="1:21" x14ac:dyDescent="0.2">
      <c r="A49" s="12"/>
      <c r="B49" s="12"/>
      <c r="C49" s="12"/>
      <c r="D49" s="12"/>
      <c r="E49" s="12"/>
      <c r="F49" s="12"/>
      <c r="G49" s="12"/>
      <c r="H49" s="12"/>
      <c r="I49" s="12"/>
      <c r="J49" s="12"/>
      <c r="K49" s="12"/>
      <c r="L49" s="12"/>
      <c r="M49" s="12"/>
      <c r="N49" s="12"/>
      <c r="O49" s="12"/>
      <c r="P49" s="12"/>
      <c r="Q49" s="12"/>
      <c r="R49" s="12"/>
      <c r="S49" s="12"/>
      <c r="T49" s="12"/>
      <c r="U49" s="12"/>
    </row>
    <row r="50" spans="1:21" x14ac:dyDescent="0.2">
      <c r="A50" s="12"/>
      <c r="B50" s="12"/>
      <c r="C50" s="12"/>
      <c r="D50" s="12"/>
      <c r="E50" s="12"/>
      <c r="F50" s="12"/>
      <c r="G50" s="12"/>
      <c r="H50" s="12"/>
      <c r="I50" s="12"/>
      <c r="J50" s="12"/>
      <c r="K50" s="12"/>
      <c r="L50" s="12"/>
      <c r="M50" s="12"/>
      <c r="N50" s="12"/>
      <c r="O50" s="12"/>
      <c r="P50" s="12"/>
      <c r="Q50" s="12"/>
      <c r="R50" s="12"/>
      <c r="S50" s="12"/>
      <c r="T50" s="12"/>
      <c r="U50" s="12"/>
    </row>
    <row r="51" spans="1:21" x14ac:dyDescent="0.2">
      <c r="A51" s="12"/>
      <c r="B51" s="12"/>
      <c r="C51" s="12"/>
      <c r="D51" s="12"/>
      <c r="E51" s="12"/>
      <c r="F51" s="12"/>
      <c r="G51" s="12"/>
      <c r="H51" s="12"/>
      <c r="I51" s="12"/>
      <c r="J51" s="12"/>
      <c r="K51" s="12"/>
      <c r="L51" s="12"/>
      <c r="M51" s="12"/>
      <c r="N51" s="12"/>
      <c r="O51" s="12"/>
      <c r="P51" s="12"/>
      <c r="Q51" s="12"/>
      <c r="R51" s="12"/>
      <c r="S51" s="12"/>
      <c r="T51" s="12"/>
      <c r="U51" s="12"/>
    </row>
    <row r="52" spans="1:21" x14ac:dyDescent="0.2">
      <c r="A52" s="12"/>
      <c r="B52" s="12"/>
      <c r="C52" s="12"/>
      <c r="D52" s="12"/>
      <c r="E52" s="12"/>
      <c r="F52" s="12"/>
      <c r="G52" s="12"/>
      <c r="H52" s="12"/>
      <c r="I52" s="12"/>
      <c r="J52" s="12"/>
      <c r="K52" s="12"/>
      <c r="L52" s="12"/>
      <c r="M52" s="12"/>
      <c r="N52" s="12"/>
      <c r="O52" s="12"/>
      <c r="P52" s="12"/>
      <c r="Q52" s="12"/>
      <c r="R52" s="12"/>
      <c r="S52" s="12"/>
      <c r="T52" s="12"/>
      <c r="U52" s="12"/>
    </row>
    <row r="53" spans="1:21" x14ac:dyDescent="0.2">
      <c r="A53" s="12"/>
      <c r="B53" s="12"/>
      <c r="C53" s="12"/>
      <c r="D53" s="12"/>
      <c r="E53" s="12"/>
      <c r="F53" s="12"/>
      <c r="G53" s="12"/>
      <c r="H53" s="12"/>
      <c r="I53" s="12"/>
      <c r="J53" s="12"/>
      <c r="K53" s="12"/>
      <c r="L53" s="12"/>
      <c r="M53" s="12"/>
      <c r="N53" s="12"/>
      <c r="O53" s="12"/>
      <c r="P53" s="12"/>
      <c r="Q53" s="12"/>
      <c r="R53" s="12"/>
      <c r="S53" s="12"/>
      <c r="T53" s="12"/>
      <c r="U53" s="12"/>
    </row>
    <row r="54" spans="1:21" x14ac:dyDescent="0.2">
      <c r="A54" s="12"/>
      <c r="B54" s="12"/>
      <c r="C54" s="12"/>
      <c r="D54" s="12"/>
      <c r="E54" s="12"/>
      <c r="F54" s="12"/>
      <c r="G54" s="12"/>
      <c r="H54" s="12"/>
      <c r="I54" s="12"/>
      <c r="J54" s="12"/>
      <c r="K54" s="12"/>
      <c r="L54" s="12"/>
      <c r="M54" s="12"/>
      <c r="N54" s="12"/>
      <c r="O54" s="12"/>
      <c r="P54" s="12"/>
      <c r="Q54" s="12"/>
      <c r="R54" s="12"/>
      <c r="S54" s="12"/>
      <c r="T54" s="12"/>
      <c r="U54" s="12"/>
    </row>
    <row r="55" spans="1:21" x14ac:dyDescent="0.2">
      <c r="A55" s="12"/>
      <c r="B55" s="12"/>
      <c r="C55" s="12"/>
      <c r="D55" s="12"/>
      <c r="E55" s="12"/>
      <c r="F55" s="12"/>
      <c r="G55" s="12"/>
      <c r="H55" s="12"/>
      <c r="I55" s="12"/>
      <c r="J55" s="12"/>
      <c r="K55" s="12"/>
      <c r="L55" s="12"/>
      <c r="M55" s="12"/>
      <c r="N55" s="12"/>
      <c r="O55" s="12"/>
      <c r="P55" s="12"/>
      <c r="Q55" s="12"/>
      <c r="R55" s="12"/>
      <c r="S55" s="12"/>
      <c r="T55" s="12"/>
      <c r="U55" s="12"/>
    </row>
    <row r="56" spans="1:21" x14ac:dyDescent="0.2">
      <c r="A56" s="12"/>
      <c r="B56" s="12"/>
      <c r="C56" s="12"/>
      <c r="D56" s="12"/>
      <c r="E56" s="12"/>
      <c r="F56" s="12"/>
      <c r="G56" s="12"/>
      <c r="H56" s="12"/>
      <c r="I56" s="12"/>
      <c r="J56" s="12"/>
      <c r="K56" s="12"/>
      <c r="L56" s="12"/>
      <c r="M56" s="12"/>
      <c r="N56" s="12"/>
      <c r="O56" s="12"/>
      <c r="P56" s="12"/>
      <c r="Q56" s="12"/>
      <c r="R56" s="12"/>
      <c r="S56" s="12"/>
      <c r="T56" s="12"/>
      <c r="U56" s="12"/>
    </row>
    <row r="57" spans="1:21" x14ac:dyDescent="0.2">
      <c r="A57" s="12"/>
      <c r="B57" s="12"/>
      <c r="C57" s="12"/>
      <c r="D57" s="12"/>
      <c r="E57" s="12"/>
      <c r="F57" s="12"/>
      <c r="G57" s="12"/>
      <c r="H57" s="12"/>
      <c r="I57" s="12"/>
      <c r="J57" s="12"/>
      <c r="K57" s="12"/>
      <c r="L57" s="12"/>
      <c r="M57" s="12"/>
      <c r="N57" s="12"/>
      <c r="O57" s="12"/>
      <c r="P57" s="12"/>
      <c r="Q57" s="12"/>
      <c r="R57" s="12"/>
      <c r="S57" s="12"/>
      <c r="T57" s="12"/>
      <c r="U57" s="12"/>
    </row>
    <row r="58" spans="1:21" x14ac:dyDescent="0.2">
      <c r="A58" s="12"/>
      <c r="B58" s="12"/>
      <c r="C58" s="12"/>
      <c r="D58" s="12"/>
      <c r="E58" s="12"/>
      <c r="F58" s="12"/>
      <c r="G58" s="12"/>
      <c r="H58" s="12"/>
      <c r="I58" s="12"/>
      <c r="J58" s="12"/>
      <c r="K58" s="12"/>
      <c r="L58" s="12"/>
      <c r="M58" s="12"/>
      <c r="N58" s="12"/>
      <c r="O58" s="12"/>
      <c r="P58" s="12"/>
      <c r="Q58" s="12"/>
      <c r="R58" s="12"/>
      <c r="S58" s="12"/>
      <c r="T58" s="12"/>
      <c r="U58" s="12"/>
    </row>
    <row r="59" spans="1:21" x14ac:dyDescent="0.2">
      <c r="A59" s="12"/>
      <c r="B59" s="12"/>
      <c r="C59" s="12"/>
      <c r="D59" s="12"/>
      <c r="E59" s="12"/>
      <c r="F59" s="12"/>
      <c r="G59" s="12"/>
      <c r="H59" s="12"/>
      <c r="I59" s="12"/>
      <c r="J59" s="12"/>
      <c r="K59" s="12"/>
      <c r="L59" s="12"/>
      <c r="M59" s="12"/>
      <c r="N59" s="12"/>
      <c r="O59" s="12"/>
      <c r="P59" s="12"/>
      <c r="Q59" s="12"/>
      <c r="R59" s="12"/>
      <c r="S59" s="12"/>
      <c r="T59" s="12"/>
      <c r="U59" s="12"/>
    </row>
    <row r="60" spans="1:21" x14ac:dyDescent="0.2">
      <c r="A60" s="12"/>
      <c r="B60" s="12"/>
      <c r="C60" s="12"/>
      <c r="D60" s="12"/>
      <c r="E60" s="12"/>
      <c r="F60" s="12"/>
      <c r="G60" s="12"/>
      <c r="H60" s="12"/>
      <c r="I60" s="12"/>
      <c r="J60" s="12"/>
      <c r="K60" s="12"/>
      <c r="L60" s="12"/>
      <c r="M60" s="12"/>
      <c r="N60" s="12"/>
      <c r="O60" s="12"/>
      <c r="P60" s="12"/>
      <c r="Q60" s="12"/>
      <c r="R60" s="12"/>
      <c r="S60" s="12"/>
      <c r="T60" s="12"/>
      <c r="U60" s="12"/>
    </row>
    <row r="61" spans="1:21" x14ac:dyDescent="0.2">
      <c r="A61" s="12"/>
      <c r="B61" s="12"/>
      <c r="C61" s="12"/>
      <c r="D61" s="12"/>
      <c r="E61" s="12"/>
      <c r="F61" s="12"/>
      <c r="G61" s="12"/>
      <c r="H61" s="12"/>
      <c r="I61" s="12"/>
      <c r="J61" s="12"/>
      <c r="K61" s="12"/>
      <c r="L61" s="12"/>
      <c r="M61" s="12"/>
      <c r="N61" s="12"/>
      <c r="O61" s="12"/>
      <c r="P61" s="12"/>
      <c r="Q61" s="12"/>
      <c r="R61" s="12"/>
      <c r="S61" s="12"/>
      <c r="T61" s="12"/>
      <c r="U61" s="12"/>
    </row>
    <row r="62" spans="1:21" x14ac:dyDescent="0.2">
      <c r="A62" s="12"/>
      <c r="B62" s="12"/>
      <c r="C62" s="12"/>
      <c r="D62" s="12"/>
      <c r="E62" s="12"/>
      <c r="F62" s="12"/>
      <c r="G62" s="12"/>
      <c r="H62" s="12"/>
      <c r="I62" s="12"/>
      <c r="J62" s="12"/>
      <c r="K62" s="12"/>
      <c r="L62" s="12"/>
      <c r="M62" s="12"/>
      <c r="N62" s="12"/>
      <c r="O62" s="12"/>
      <c r="P62" s="12"/>
      <c r="Q62" s="12"/>
      <c r="R62" s="12"/>
      <c r="S62" s="12"/>
      <c r="T62" s="12"/>
      <c r="U62" s="12"/>
    </row>
    <row r="63" spans="1:21" x14ac:dyDescent="0.2">
      <c r="A63" s="12"/>
      <c r="B63" s="12"/>
      <c r="C63" s="12"/>
      <c r="D63" s="12"/>
      <c r="E63" s="12"/>
      <c r="F63" s="12"/>
      <c r="G63" s="12"/>
      <c r="H63" s="12"/>
      <c r="I63" s="12"/>
      <c r="J63" s="12"/>
      <c r="K63" s="12"/>
      <c r="L63" s="12"/>
      <c r="M63" s="12"/>
      <c r="N63" s="12"/>
      <c r="O63" s="12"/>
      <c r="P63" s="12"/>
      <c r="Q63" s="12"/>
      <c r="R63" s="12"/>
      <c r="S63" s="12"/>
      <c r="T63" s="12"/>
      <c r="U63" s="12"/>
    </row>
    <row r="64" spans="1:21" x14ac:dyDescent="0.2">
      <c r="A64" s="12"/>
      <c r="B64" s="12"/>
      <c r="C64" s="12"/>
      <c r="D64" s="12"/>
      <c r="E64" s="12"/>
      <c r="F64" s="12"/>
      <c r="G64" s="12"/>
      <c r="H64" s="12"/>
      <c r="I64" s="12"/>
      <c r="J64" s="12"/>
      <c r="K64" s="12"/>
      <c r="L64" s="12"/>
      <c r="M64" s="12"/>
      <c r="N64" s="12"/>
      <c r="O64" s="12"/>
      <c r="P64" s="12"/>
      <c r="Q64" s="12"/>
      <c r="R64" s="12"/>
      <c r="S64" s="12"/>
      <c r="T64" s="12"/>
      <c r="U64" s="12"/>
    </row>
    <row r="65" spans="1:21" x14ac:dyDescent="0.2">
      <c r="A65" s="12"/>
      <c r="B65" s="12"/>
      <c r="C65" s="12"/>
      <c r="D65" s="12"/>
      <c r="E65" s="12"/>
      <c r="F65" s="12"/>
      <c r="G65" s="12"/>
      <c r="H65" s="12"/>
      <c r="I65" s="12"/>
      <c r="J65" s="12"/>
      <c r="K65" s="12"/>
      <c r="L65" s="12"/>
      <c r="M65" s="12"/>
      <c r="N65" s="12"/>
      <c r="O65" s="12"/>
      <c r="P65" s="12"/>
      <c r="Q65" s="12"/>
      <c r="R65" s="12"/>
      <c r="S65" s="12"/>
      <c r="T65" s="12"/>
      <c r="U65" s="12"/>
    </row>
    <row r="66" spans="1:21" x14ac:dyDescent="0.2">
      <c r="A66" s="12"/>
      <c r="B66" s="12"/>
      <c r="C66" s="12"/>
      <c r="D66" s="12"/>
      <c r="E66" s="12"/>
      <c r="F66" s="12"/>
      <c r="G66" s="12"/>
      <c r="H66" s="12"/>
      <c r="I66" s="12"/>
      <c r="J66" s="12"/>
      <c r="K66" s="12"/>
      <c r="L66" s="12"/>
      <c r="M66" s="12"/>
      <c r="N66" s="12"/>
      <c r="O66" s="12"/>
      <c r="P66" s="12"/>
      <c r="Q66" s="12"/>
      <c r="R66" s="12"/>
      <c r="S66" s="12"/>
      <c r="T66" s="12"/>
      <c r="U66" s="12"/>
    </row>
    <row r="67" spans="1:21" x14ac:dyDescent="0.2">
      <c r="A67" s="12"/>
      <c r="B67" s="12"/>
      <c r="C67" s="12"/>
      <c r="D67" s="12"/>
      <c r="E67" s="12"/>
      <c r="F67" s="12"/>
      <c r="G67" s="12"/>
      <c r="H67" s="12"/>
      <c r="I67" s="12"/>
      <c r="J67" s="12"/>
      <c r="K67" s="12"/>
      <c r="L67" s="12"/>
      <c r="M67" s="12"/>
      <c r="N67" s="12"/>
      <c r="O67" s="12"/>
      <c r="P67" s="12"/>
      <c r="Q67" s="12"/>
      <c r="R67" s="12"/>
      <c r="S67" s="12"/>
      <c r="T67" s="12"/>
      <c r="U67" s="12"/>
    </row>
    <row r="68" spans="1:21" x14ac:dyDescent="0.2">
      <c r="A68" s="12"/>
      <c r="B68" s="12"/>
      <c r="C68" s="12"/>
      <c r="D68" s="12"/>
      <c r="E68" s="12"/>
      <c r="F68" s="12"/>
      <c r="G68" s="12"/>
      <c r="H68" s="12"/>
      <c r="I68" s="12"/>
      <c r="J68" s="12"/>
      <c r="K68" s="12"/>
      <c r="L68" s="12"/>
      <c r="M68" s="12"/>
      <c r="N68" s="12"/>
      <c r="O68" s="12"/>
      <c r="P68" s="12"/>
      <c r="Q68" s="12"/>
      <c r="R68" s="12"/>
      <c r="S68" s="12"/>
      <c r="T68" s="12"/>
      <c r="U68" s="12"/>
    </row>
    <row r="69" spans="1:21" x14ac:dyDescent="0.2">
      <c r="A69" s="12"/>
      <c r="B69" s="12"/>
      <c r="C69" s="12"/>
      <c r="D69" s="12"/>
      <c r="E69" s="12"/>
      <c r="F69" s="12"/>
      <c r="G69" s="12"/>
      <c r="H69" s="12"/>
      <c r="I69" s="12"/>
      <c r="J69" s="12"/>
      <c r="K69" s="12"/>
      <c r="L69" s="12"/>
      <c r="M69" s="12"/>
      <c r="N69" s="12"/>
      <c r="O69" s="12"/>
      <c r="P69" s="12"/>
      <c r="Q69" s="12"/>
      <c r="R69" s="12"/>
      <c r="S69" s="12"/>
      <c r="T69" s="12"/>
      <c r="U69" s="12"/>
    </row>
    <row r="70" spans="1:21" x14ac:dyDescent="0.2">
      <c r="A70" s="12"/>
      <c r="B70" s="12"/>
      <c r="C70" s="12"/>
      <c r="D70" s="12"/>
      <c r="E70" s="12"/>
      <c r="F70" s="12"/>
      <c r="G70" s="12"/>
      <c r="H70" s="12"/>
      <c r="I70" s="12"/>
      <c r="J70" s="12"/>
      <c r="K70" s="12"/>
      <c r="L70" s="12"/>
      <c r="M70" s="12"/>
      <c r="N70" s="12"/>
      <c r="O70" s="12"/>
      <c r="P70" s="12"/>
      <c r="Q70" s="12"/>
      <c r="R70" s="12"/>
      <c r="S70" s="12"/>
      <c r="T70" s="12"/>
      <c r="U70" s="12"/>
    </row>
    <row r="71" spans="1:21" x14ac:dyDescent="0.2">
      <c r="A71" s="12"/>
      <c r="B71" s="12"/>
      <c r="C71" s="12"/>
      <c r="D71" s="12"/>
      <c r="E71" s="12"/>
      <c r="F71" s="12"/>
      <c r="G71" s="12"/>
      <c r="H71" s="12"/>
      <c r="I71" s="12"/>
      <c r="J71" s="12"/>
      <c r="K71" s="12"/>
      <c r="L71" s="12"/>
      <c r="M71" s="12"/>
      <c r="N71" s="12"/>
      <c r="O71" s="12"/>
      <c r="P71" s="12"/>
      <c r="Q71" s="12"/>
      <c r="R71" s="12"/>
      <c r="S71" s="12"/>
      <c r="T71" s="12"/>
      <c r="U71" s="12"/>
    </row>
    <row r="72" spans="1:21" x14ac:dyDescent="0.2">
      <c r="A72" s="12"/>
      <c r="B72" s="12"/>
      <c r="C72" s="12"/>
      <c r="D72" s="12"/>
      <c r="E72" s="12"/>
      <c r="F72" s="12"/>
      <c r="G72" s="12"/>
      <c r="H72" s="12"/>
      <c r="I72" s="12"/>
      <c r="J72" s="12"/>
      <c r="K72" s="12"/>
      <c r="L72" s="12"/>
      <c r="M72" s="12"/>
      <c r="N72" s="12"/>
      <c r="O72" s="12"/>
      <c r="P72" s="12"/>
      <c r="Q72" s="12"/>
      <c r="R72" s="12"/>
      <c r="S72" s="12"/>
      <c r="T72" s="12"/>
      <c r="U72" s="12"/>
    </row>
    <row r="73" spans="1:21" x14ac:dyDescent="0.2">
      <c r="A73" s="12"/>
      <c r="B73" s="12"/>
      <c r="C73" s="12"/>
      <c r="D73" s="12"/>
      <c r="E73" s="12"/>
      <c r="F73" s="12"/>
      <c r="G73" s="12"/>
      <c r="H73" s="12"/>
      <c r="I73" s="12"/>
      <c r="J73" s="12"/>
      <c r="K73" s="12"/>
      <c r="L73" s="12"/>
      <c r="M73" s="12"/>
      <c r="N73" s="12"/>
      <c r="O73" s="12"/>
      <c r="P73" s="12"/>
      <c r="Q73" s="12"/>
      <c r="R73" s="12"/>
      <c r="S73" s="12"/>
      <c r="T73" s="12"/>
      <c r="U73" s="12"/>
    </row>
    <row r="74" spans="1:21" x14ac:dyDescent="0.2">
      <c r="A74" s="12"/>
      <c r="B74" s="12"/>
      <c r="C74" s="12"/>
      <c r="D74" s="12"/>
      <c r="E74" s="12"/>
      <c r="F74" s="12"/>
      <c r="G74" s="12"/>
      <c r="H74" s="12"/>
      <c r="I74" s="12"/>
      <c r="J74" s="12"/>
      <c r="K74" s="12"/>
      <c r="L74" s="12"/>
      <c r="M74" s="12"/>
      <c r="N74" s="12"/>
      <c r="O74" s="12"/>
      <c r="P74" s="12"/>
      <c r="Q74" s="12"/>
      <c r="R74" s="12"/>
      <c r="S74" s="12"/>
      <c r="T74" s="12"/>
      <c r="U74" s="12"/>
    </row>
    <row r="75" spans="1:21" x14ac:dyDescent="0.2">
      <c r="A75" s="12"/>
      <c r="B75" s="12"/>
      <c r="C75" s="12"/>
      <c r="D75" s="12"/>
      <c r="E75" s="12"/>
      <c r="F75" s="12"/>
      <c r="G75" s="12"/>
      <c r="H75" s="12"/>
      <c r="I75" s="12"/>
      <c r="J75" s="12"/>
      <c r="K75" s="12"/>
      <c r="L75" s="12"/>
      <c r="M75" s="12"/>
      <c r="N75" s="12"/>
      <c r="O75" s="12"/>
      <c r="P75" s="12"/>
      <c r="Q75" s="12"/>
      <c r="R75" s="12"/>
      <c r="S75" s="12"/>
      <c r="T75" s="12"/>
      <c r="U75" s="12"/>
    </row>
    <row r="76" spans="1:21" x14ac:dyDescent="0.2">
      <c r="A76" s="12"/>
      <c r="B76" s="12"/>
      <c r="C76" s="12"/>
      <c r="D76" s="12"/>
      <c r="E76" s="12"/>
      <c r="F76" s="12"/>
      <c r="G76" s="12"/>
      <c r="H76" s="12"/>
      <c r="I76" s="12"/>
      <c r="J76" s="12"/>
      <c r="K76" s="12"/>
      <c r="L76" s="12"/>
      <c r="M76" s="12"/>
      <c r="N76" s="12"/>
      <c r="O76" s="12"/>
      <c r="P76" s="12"/>
      <c r="Q76" s="12"/>
      <c r="R76" s="12"/>
      <c r="S76" s="12"/>
      <c r="T76" s="12"/>
      <c r="U76" s="12"/>
    </row>
    <row r="77" spans="1:21" x14ac:dyDescent="0.2">
      <c r="A77" s="12"/>
      <c r="B77" s="12"/>
      <c r="C77" s="12"/>
      <c r="D77" s="12"/>
      <c r="E77" s="12"/>
      <c r="F77" s="12"/>
      <c r="G77" s="12"/>
      <c r="H77" s="12"/>
      <c r="I77" s="12"/>
      <c r="J77" s="12"/>
      <c r="K77" s="12"/>
      <c r="L77" s="12"/>
      <c r="M77" s="12"/>
      <c r="N77" s="12"/>
      <c r="O77" s="12"/>
      <c r="P77" s="12"/>
      <c r="Q77" s="12"/>
      <c r="R77" s="12"/>
      <c r="S77" s="12"/>
      <c r="T77" s="12"/>
      <c r="U77" s="12"/>
    </row>
    <row r="78" spans="1:21" x14ac:dyDescent="0.2">
      <c r="A78" s="12"/>
      <c r="B78" s="12"/>
      <c r="C78" s="12"/>
      <c r="D78" s="12"/>
      <c r="E78" s="12"/>
      <c r="F78" s="12"/>
      <c r="G78" s="12"/>
      <c r="H78" s="12"/>
      <c r="I78" s="12"/>
      <c r="J78" s="12"/>
      <c r="K78" s="12"/>
      <c r="L78" s="12"/>
      <c r="M78" s="12"/>
      <c r="N78" s="12"/>
      <c r="O78" s="12"/>
      <c r="P78" s="12"/>
      <c r="Q78" s="12"/>
      <c r="R78" s="12"/>
      <c r="S78" s="12"/>
      <c r="T78" s="12"/>
      <c r="U78" s="12"/>
    </row>
    <row r="79" spans="1:21" x14ac:dyDescent="0.2">
      <c r="A79" s="12"/>
      <c r="B79" s="12"/>
      <c r="C79" s="12"/>
      <c r="D79" s="12"/>
      <c r="E79" s="12"/>
      <c r="F79" s="12"/>
      <c r="G79" s="12"/>
      <c r="H79" s="12"/>
      <c r="I79" s="12"/>
      <c r="J79" s="12"/>
      <c r="K79" s="12"/>
      <c r="L79" s="12"/>
      <c r="M79" s="12"/>
      <c r="N79" s="12"/>
      <c r="O79" s="12"/>
      <c r="P79" s="12"/>
      <c r="Q79" s="12"/>
      <c r="R79" s="12"/>
      <c r="S79" s="12"/>
      <c r="T79" s="12"/>
      <c r="U79" s="12"/>
    </row>
    <row r="80" spans="1:21" x14ac:dyDescent="0.2">
      <c r="A80" s="12"/>
      <c r="B80" s="12"/>
      <c r="C80" s="12"/>
      <c r="D80" s="12"/>
      <c r="E80" s="12"/>
      <c r="F80" s="12"/>
      <c r="G80" s="12"/>
      <c r="H80" s="12"/>
      <c r="I80" s="12"/>
      <c r="J80" s="12"/>
      <c r="K80" s="12"/>
      <c r="L80" s="12"/>
      <c r="M80" s="12"/>
      <c r="N80" s="12"/>
      <c r="O80" s="12"/>
      <c r="P80" s="12"/>
      <c r="Q80" s="12"/>
      <c r="R80" s="12"/>
      <c r="S80" s="12"/>
      <c r="T80" s="12"/>
      <c r="U80" s="12"/>
    </row>
    <row r="81" spans="1:21" x14ac:dyDescent="0.2">
      <c r="A81" s="12"/>
      <c r="B81" s="12"/>
      <c r="C81" s="12"/>
      <c r="D81" s="12"/>
      <c r="E81" s="12"/>
      <c r="F81" s="12"/>
      <c r="G81" s="12"/>
      <c r="H81" s="12"/>
      <c r="I81" s="12"/>
      <c r="J81" s="12"/>
      <c r="K81" s="12"/>
      <c r="L81" s="12"/>
      <c r="M81" s="12"/>
      <c r="N81" s="12"/>
      <c r="O81" s="12"/>
      <c r="P81" s="12"/>
      <c r="Q81" s="12"/>
      <c r="R81" s="12"/>
      <c r="S81" s="12"/>
      <c r="T81" s="12"/>
      <c r="U81" s="12"/>
    </row>
    <row r="82" spans="1:21" x14ac:dyDescent="0.2">
      <c r="A82" s="12"/>
      <c r="B82" s="12"/>
      <c r="C82" s="12"/>
      <c r="D82" s="12"/>
      <c r="E82" s="12"/>
      <c r="F82" s="12"/>
      <c r="G82" s="12"/>
      <c r="H82" s="12"/>
      <c r="I82" s="12"/>
      <c r="J82" s="12"/>
      <c r="K82" s="12"/>
      <c r="L82" s="12"/>
      <c r="M82" s="12"/>
      <c r="N82" s="12"/>
      <c r="O82" s="12"/>
      <c r="P82" s="12"/>
      <c r="Q82" s="12"/>
      <c r="R82" s="12"/>
      <c r="S82" s="12"/>
      <c r="T82" s="12"/>
      <c r="U82" s="12"/>
    </row>
    <row r="83" spans="1:21" x14ac:dyDescent="0.2">
      <c r="A83" s="12"/>
      <c r="B83" s="12"/>
      <c r="C83" s="12"/>
      <c r="D83" s="12"/>
      <c r="E83" s="12"/>
      <c r="F83" s="12"/>
      <c r="G83" s="12"/>
      <c r="H83" s="12"/>
      <c r="I83" s="12"/>
      <c r="J83" s="12"/>
      <c r="K83" s="12"/>
      <c r="L83" s="12"/>
      <c r="M83" s="12"/>
      <c r="N83" s="12"/>
      <c r="O83" s="12"/>
      <c r="P83" s="12"/>
      <c r="Q83" s="12"/>
      <c r="R83" s="12"/>
      <c r="S83" s="12"/>
      <c r="T83" s="12"/>
      <c r="U83" s="12"/>
    </row>
    <row r="84" spans="1:21" x14ac:dyDescent="0.2">
      <c r="A84" s="12"/>
      <c r="B84" s="12"/>
      <c r="C84" s="12"/>
      <c r="D84" s="12"/>
      <c r="E84" s="12"/>
      <c r="F84" s="12"/>
      <c r="G84" s="12"/>
      <c r="H84" s="12"/>
      <c r="I84" s="12"/>
      <c r="J84" s="12"/>
      <c r="K84" s="12"/>
      <c r="L84" s="12"/>
      <c r="M84" s="12"/>
      <c r="N84" s="12"/>
      <c r="O84" s="12"/>
      <c r="P84" s="12"/>
      <c r="Q84" s="12"/>
      <c r="R84" s="12"/>
      <c r="S84" s="12"/>
      <c r="T84" s="12"/>
      <c r="U84" s="12"/>
    </row>
    <row r="85" spans="1:21" x14ac:dyDescent="0.2">
      <c r="A85" s="12"/>
      <c r="B85" s="12"/>
      <c r="C85" s="12"/>
      <c r="D85" s="12"/>
      <c r="E85" s="12"/>
      <c r="F85" s="12"/>
      <c r="G85" s="12"/>
      <c r="H85" s="12"/>
      <c r="I85" s="12"/>
      <c r="J85" s="12"/>
      <c r="K85" s="12"/>
      <c r="L85" s="12"/>
      <c r="M85" s="12"/>
      <c r="N85" s="12"/>
      <c r="O85" s="12"/>
      <c r="P85" s="12"/>
      <c r="Q85" s="12"/>
      <c r="R85" s="12"/>
      <c r="S85" s="12"/>
      <c r="T85" s="12"/>
      <c r="U85" s="12"/>
    </row>
    <row r="86" spans="1:21" x14ac:dyDescent="0.2">
      <c r="A86" s="12"/>
      <c r="B86" s="12"/>
      <c r="C86" s="12"/>
      <c r="D86" s="12"/>
      <c r="E86" s="12"/>
      <c r="F86" s="12"/>
      <c r="G86" s="12"/>
      <c r="H86" s="12"/>
      <c r="I86" s="12"/>
      <c r="J86" s="12"/>
      <c r="K86" s="12"/>
      <c r="L86" s="12"/>
      <c r="M86" s="12"/>
      <c r="N86" s="12"/>
      <c r="O86" s="12"/>
      <c r="P86" s="12"/>
      <c r="Q86" s="12"/>
      <c r="R86" s="12"/>
      <c r="S86" s="12"/>
      <c r="T86" s="12"/>
      <c r="U86" s="12"/>
    </row>
    <row r="87" spans="1:21" x14ac:dyDescent="0.2">
      <c r="A87" s="12"/>
      <c r="B87" s="12"/>
      <c r="C87" s="12"/>
      <c r="D87" s="12"/>
      <c r="E87" s="12"/>
      <c r="F87" s="12"/>
      <c r="G87" s="12"/>
      <c r="H87" s="12"/>
      <c r="I87" s="12"/>
      <c r="J87" s="12"/>
      <c r="K87" s="12"/>
      <c r="L87" s="12"/>
      <c r="M87" s="12"/>
      <c r="N87" s="12"/>
      <c r="O87" s="12"/>
      <c r="P87" s="12"/>
      <c r="Q87" s="12"/>
      <c r="R87" s="12"/>
      <c r="S87" s="12"/>
      <c r="T87" s="12"/>
      <c r="U87" s="12"/>
    </row>
    <row r="88" spans="1:21" x14ac:dyDescent="0.2">
      <c r="A88" s="12"/>
      <c r="B88" s="12"/>
      <c r="C88" s="12"/>
      <c r="D88" s="12"/>
      <c r="E88" s="12"/>
      <c r="F88" s="12"/>
      <c r="G88" s="12"/>
      <c r="H88" s="12"/>
      <c r="I88" s="12"/>
      <c r="J88" s="12"/>
      <c r="K88" s="12"/>
      <c r="L88" s="12"/>
      <c r="M88" s="12"/>
      <c r="N88" s="12"/>
      <c r="O88" s="12"/>
      <c r="P88" s="12"/>
      <c r="Q88" s="12"/>
      <c r="R88" s="12"/>
      <c r="S88" s="12"/>
      <c r="T88" s="12"/>
      <c r="U88" s="12"/>
    </row>
    <row r="89" spans="1:21" x14ac:dyDescent="0.2">
      <c r="A89" s="12"/>
      <c r="B89" s="12"/>
      <c r="C89" s="12"/>
      <c r="D89" s="12"/>
      <c r="E89" s="12"/>
      <c r="F89" s="12"/>
      <c r="G89" s="12"/>
      <c r="H89" s="12"/>
      <c r="I89" s="12"/>
      <c r="J89" s="12"/>
      <c r="K89" s="12"/>
      <c r="L89" s="12"/>
      <c r="M89" s="12"/>
      <c r="N89" s="12"/>
      <c r="O89" s="12"/>
      <c r="P89" s="12"/>
      <c r="Q89" s="12"/>
      <c r="R89" s="12"/>
      <c r="S89" s="12"/>
      <c r="T89" s="12"/>
      <c r="U89" s="12"/>
    </row>
    <row r="90" spans="1:21" x14ac:dyDescent="0.2">
      <c r="A90" s="12"/>
      <c r="B90" s="12"/>
      <c r="C90" s="12"/>
      <c r="D90" s="12"/>
      <c r="E90" s="12"/>
      <c r="F90" s="12"/>
      <c r="G90" s="12"/>
      <c r="H90" s="12"/>
      <c r="I90" s="12"/>
      <c r="J90" s="12"/>
      <c r="K90" s="12"/>
      <c r="L90" s="12"/>
      <c r="M90" s="12"/>
      <c r="N90" s="12"/>
      <c r="O90" s="12"/>
      <c r="P90" s="12"/>
      <c r="Q90" s="12"/>
      <c r="R90" s="12"/>
      <c r="S90" s="12"/>
      <c r="T90" s="12"/>
      <c r="U90" s="12"/>
    </row>
    <row r="91" spans="1:21" x14ac:dyDescent="0.2">
      <c r="A91" s="12"/>
      <c r="B91" s="12"/>
      <c r="C91" s="12"/>
      <c r="D91" s="12"/>
      <c r="E91" s="12"/>
      <c r="F91" s="12"/>
      <c r="G91" s="12"/>
      <c r="H91" s="12"/>
      <c r="I91" s="12"/>
      <c r="J91" s="12"/>
      <c r="K91" s="12"/>
      <c r="L91" s="12"/>
      <c r="M91" s="12"/>
      <c r="N91" s="12"/>
      <c r="O91" s="12"/>
      <c r="P91" s="12"/>
      <c r="Q91" s="12"/>
      <c r="R91" s="12"/>
      <c r="S91" s="12"/>
      <c r="T91" s="12"/>
      <c r="U91" s="12"/>
    </row>
    <row r="92" spans="1:21" x14ac:dyDescent="0.2">
      <c r="A92" s="12"/>
      <c r="B92" s="12"/>
      <c r="C92" s="12"/>
      <c r="D92" s="12"/>
      <c r="E92" s="12"/>
      <c r="F92" s="12"/>
      <c r="G92" s="12"/>
      <c r="H92" s="12"/>
      <c r="I92" s="12"/>
      <c r="J92" s="12"/>
      <c r="K92" s="12"/>
      <c r="L92" s="12"/>
      <c r="M92" s="12"/>
      <c r="N92" s="12"/>
      <c r="O92" s="12"/>
      <c r="P92" s="12"/>
      <c r="Q92" s="12"/>
      <c r="R92" s="12"/>
      <c r="S92" s="12"/>
      <c r="T92" s="12"/>
      <c r="U92" s="12"/>
    </row>
    <row r="93" spans="1:21" x14ac:dyDescent="0.2">
      <c r="A93" s="12"/>
      <c r="B93" s="12"/>
      <c r="C93" s="12"/>
      <c r="D93" s="12"/>
      <c r="E93" s="12"/>
      <c r="F93" s="12"/>
      <c r="G93" s="12"/>
      <c r="H93" s="12"/>
      <c r="I93" s="12"/>
      <c r="J93" s="12"/>
      <c r="K93" s="12"/>
      <c r="L93" s="12"/>
      <c r="M93" s="12"/>
      <c r="N93" s="12"/>
      <c r="O93" s="12"/>
      <c r="P93" s="12"/>
      <c r="Q93" s="12"/>
      <c r="R93" s="12"/>
      <c r="S93" s="12"/>
      <c r="T93" s="12"/>
      <c r="U93" s="12"/>
    </row>
    <row r="94" spans="1:21" x14ac:dyDescent="0.2">
      <c r="A94" s="12"/>
      <c r="B94" s="12"/>
      <c r="C94" s="12"/>
      <c r="D94" s="12"/>
      <c r="E94" s="12"/>
      <c r="F94" s="12"/>
      <c r="G94" s="12"/>
      <c r="H94" s="12"/>
      <c r="I94" s="12"/>
      <c r="J94" s="12"/>
      <c r="K94" s="12"/>
      <c r="L94" s="12"/>
      <c r="M94" s="12"/>
      <c r="N94" s="12"/>
      <c r="O94" s="12"/>
      <c r="P94" s="12"/>
      <c r="Q94" s="12"/>
      <c r="R94" s="12"/>
      <c r="S94" s="12"/>
      <c r="T94" s="12"/>
      <c r="U94" s="12"/>
    </row>
    <row r="95" spans="1:21" x14ac:dyDescent="0.2">
      <c r="A95" s="12"/>
      <c r="B95" s="12"/>
      <c r="C95" s="12"/>
      <c r="D95" s="12"/>
      <c r="E95" s="12"/>
      <c r="F95" s="12"/>
      <c r="G95" s="12"/>
      <c r="H95" s="12"/>
      <c r="I95" s="12"/>
      <c r="J95" s="12"/>
      <c r="K95" s="12"/>
      <c r="L95" s="12"/>
      <c r="M95" s="12"/>
      <c r="N95" s="12"/>
      <c r="O95" s="12"/>
      <c r="P95" s="12"/>
      <c r="Q95" s="12"/>
      <c r="R95" s="12"/>
      <c r="S95" s="12"/>
      <c r="T95" s="12"/>
      <c r="U95" s="12"/>
    </row>
    <row r="96" spans="1:21" x14ac:dyDescent="0.2">
      <c r="A96" s="12"/>
      <c r="B96" s="12"/>
      <c r="C96" s="12"/>
      <c r="D96" s="12"/>
      <c r="E96" s="12"/>
      <c r="F96" s="12"/>
      <c r="G96" s="12"/>
      <c r="H96" s="12"/>
      <c r="I96" s="12"/>
      <c r="J96" s="12"/>
      <c r="K96" s="12"/>
      <c r="L96" s="12"/>
      <c r="M96" s="12"/>
      <c r="N96" s="12"/>
      <c r="O96" s="12"/>
      <c r="P96" s="12"/>
      <c r="Q96" s="12"/>
      <c r="R96" s="12"/>
      <c r="S96" s="12"/>
      <c r="T96" s="12"/>
      <c r="U96" s="12"/>
    </row>
    <row r="97" spans="1:21" x14ac:dyDescent="0.2">
      <c r="A97" s="12"/>
      <c r="B97" s="12"/>
      <c r="C97" s="12"/>
      <c r="D97" s="12"/>
      <c r="E97" s="12"/>
      <c r="F97" s="12"/>
      <c r="G97" s="12"/>
      <c r="H97" s="12"/>
      <c r="I97" s="12"/>
      <c r="J97" s="12"/>
      <c r="K97" s="12"/>
      <c r="L97" s="12"/>
      <c r="M97" s="12"/>
      <c r="N97" s="12"/>
      <c r="O97" s="12"/>
      <c r="P97" s="12"/>
      <c r="Q97" s="12"/>
      <c r="R97" s="12"/>
      <c r="S97" s="12"/>
      <c r="T97" s="12"/>
      <c r="U97" s="12"/>
    </row>
    <row r="98" spans="1:21" x14ac:dyDescent="0.2">
      <c r="A98" s="12"/>
      <c r="B98" s="12"/>
      <c r="C98" s="12"/>
      <c r="D98" s="12"/>
      <c r="E98" s="12"/>
      <c r="F98" s="12"/>
      <c r="G98" s="12"/>
      <c r="H98" s="12"/>
      <c r="I98" s="12"/>
      <c r="J98" s="12"/>
      <c r="K98" s="12"/>
      <c r="L98" s="12"/>
      <c r="M98" s="12"/>
      <c r="N98" s="12"/>
      <c r="O98" s="12"/>
      <c r="P98" s="12"/>
      <c r="Q98" s="12"/>
      <c r="R98" s="12"/>
      <c r="S98" s="12"/>
      <c r="T98" s="12"/>
      <c r="U98" s="12"/>
    </row>
    <row r="99" spans="1:21" x14ac:dyDescent="0.2">
      <c r="A99" s="12"/>
      <c r="B99" s="12"/>
      <c r="C99" s="12"/>
      <c r="D99" s="12"/>
      <c r="E99" s="12"/>
      <c r="F99" s="12"/>
      <c r="G99" s="12"/>
      <c r="H99" s="12"/>
      <c r="I99" s="12"/>
      <c r="J99" s="12"/>
      <c r="K99" s="12"/>
      <c r="L99" s="12"/>
      <c r="M99" s="12"/>
      <c r="N99" s="12"/>
      <c r="O99" s="12"/>
      <c r="P99" s="12"/>
      <c r="Q99" s="12"/>
      <c r="R99" s="12"/>
      <c r="S99" s="12"/>
      <c r="T99" s="12"/>
      <c r="U99" s="12"/>
    </row>
    <row r="100" spans="1:21" x14ac:dyDescent="0.2">
      <c r="A100" s="12"/>
      <c r="B100" s="12"/>
      <c r="C100" s="12"/>
      <c r="D100" s="12"/>
      <c r="E100" s="12"/>
      <c r="F100" s="12"/>
      <c r="G100" s="12"/>
      <c r="H100" s="12"/>
      <c r="I100" s="12"/>
      <c r="J100" s="12"/>
      <c r="K100" s="12"/>
      <c r="L100" s="12"/>
      <c r="M100" s="12"/>
      <c r="N100" s="12"/>
      <c r="O100" s="12"/>
      <c r="P100" s="12"/>
      <c r="Q100" s="12"/>
      <c r="R100" s="12"/>
      <c r="S100" s="12"/>
      <c r="T100" s="12"/>
      <c r="U100" s="12"/>
    </row>
    <row r="101" spans="1:21" x14ac:dyDescent="0.2">
      <c r="A101" s="12"/>
      <c r="B101" s="12"/>
      <c r="C101" s="12"/>
      <c r="D101" s="12"/>
      <c r="E101" s="12"/>
      <c r="F101" s="12"/>
      <c r="G101" s="12"/>
      <c r="H101" s="12"/>
      <c r="I101" s="12"/>
      <c r="J101" s="12"/>
      <c r="K101" s="12"/>
      <c r="L101" s="12"/>
      <c r="M101" s="12"/>
      <c r="N101" s="12"/>
      <c r="O101" s="12"/>
      <c r="P101" s="12"/>
      <c r="Q101" s="12"/>
      <c r="R101" s="12"/>
      <c r="S101" s="12"/>
      <c r="T101" s="12"/>
      <c r="U101" s="12"/>
    </row>
    <row r="102" spans="1:21" x14ac:dyDescent="0.2">
      <c r="A102" s="12"/>
      <c r="B102" s="12"/>
      <c r="C102" s="12"/>
      <c r="D102" s="12"/>
      <c r="E102" s="12"/>
      <c r="F102" s="12"/>
      <c r="G102" s="12"/>
      <c r="H102" s="12"/>
      <c r="I102" s="12"/>
      <c r="J102" s="12"/>
      <c r="K102" s="12"/>
      <c r="L102" s="12"/>
      <c r="M102" s="12"/>
      <c r="N102" s="12"/>
      <c r="O102" s="12"/>
      <c r="P102" s="12"/>
      <c r="Q102" s="12"/>
      <c r="R102" s="12"/>
      <c r="S102" s="12"/>
      <c r="T102" s="12"/>
      <c r="U102" s="12"/>
    </row>
    <row r="103" spans="1:21" x14ac:dyDescent="0.2">
      <c r="A103" s="12"/>
      <c r="B103" s="12"/>
      <c r="C103" s="12"/>
      <c r="D103" s="12"/>
      <c r="E103" s="12"/>
      <c r="F103" s="12"/>
      <c r="G103" s="12"/>
      <c r="H103" s="12"/>
      <c r="I103" s="12"/>
      <c r="J103" s="12"/>
      <c r="K103" s="12"/>
      <c r="L103" s="12"/>
      <c r="M103" s="12"/>
      <c r="N103" s="12"/>
      <c r="O103" s="12"/>
      <c r="P103" s="12"/>
      <c r="Q103" s="12"/>
      <c r="R103" s="12"/>
      <c r="S103" s="12"/>
      <c r="T103" s="12"/>
      <c r="U103" s="12"/>
    </row>
    <row r="104" spans="1:21" x14ac:dyDescent="0.2">
      <c r="A104" s="12"/>
      <c r="B104" s="12"/>
      <c r="C104" s="12"/>
      <c r="D104" s="12"/>
      <c r="E104" s="12"/>
      <c r="F104" s="12"/>
      <c r="G104" s="12"/>
      <c r="H104" s="12"/>
      <c r="I104" s="12"/>
      <c r="J104" s="12"/>
      <c r="K104" s="12"/>
      <c r="L104" s="12"/>
      <c r="M104" s="12"/>
      <c r="N104" s="12"/>
      <c r="O104" s="12"/>
      <c r="P104" s="12"/>
      <c r="Q104" s="12"/>
      <c r="R104" s="12"/>
      <c r="S104" s="12"/>
      <c r="T104" s="12"/>
      <c r="U104" s="12"/>
    </row>
    <row r="105" spans="1:21" x14ac:dyDescent="0.2">
      <c r="A105" s="12"/>
      <c r="B105" s="12"/>
      <c r="C105" s="12"/>
      <c r="D105" s="12"/>
      <c r="E105" s="12"/>
      <c r="F105" s="12"/>
      <c r="G105" s="12"/>
      <c r="H105" s="12"/>
      <c r="I105" s="12"/>
      <c r="J105" s="12"/>
      <c r="K105" s="12"/>
      <c r="L105" s="12"/>
      <c r="M105" s="12"/>
      <c r="N105" s="12"/>
      <c r="O105" s="12"/>
      <c r="P105" s="12"/>
      <c r="Q105" s="12"/>
      <c r="R105" s="12"/>
      <c r="S105" s="12"/>
      <c r="T105" s="12"/>
      <c r="U105" s="12"/>
    </row>
    <row r="106" spans="1:21" x14ac:dyDescent="0.2">
      <c r="A106" s="12"/>
      <c r="B106" s="12"/>
      <c r="C106" s="12"/>
      <c r="D106" s="12"/>
      <c r="E106" s="12"/>
      <c r="F106" s="12"/>
      <c r="G106" s="12"/>
      <c r="H106" s="12"/>
      <c r="I106" s="12"/>
      <c r="J106" s="12"/>
      <c r="K106" s="12"/>
      <c r="L106" s="12"/>
      <c r="M106" s="12"/>
      <c r="N106" s="12"/>
      <c r="O106" s="12"/>
      <c r="P106" s="12"/>
      <c r="Q106" s="12"/>
      <c r="R106" s="12"/>
      <c r="S106" s="12"/>
      <c r="T106" s="12"/>
      <c r="U106" s="12"/>
    </row>
    <row r="107" spans="1:21" x14ac:dyDescent="0.2">
      <c r="A107" s="12"/>
      <c r="B107" s="12"/>
      <c r="C107" s="12"/>
      <c r="D107" s="12"/>
      <c r="E107" s="12"/>
      <c r="F107" s="12"/>
      <c r="G107" s="12"/>
      <c r="H107" s="12"/>
      <c r="I107" s="12"/>
      <c r="J107" s="12"/>
      <c r="K107" s="12"/>
      <c r="L107" s="12"/>
      <c r="M107" s="12"/>
      <c r="N107" s="12"/>
      <c r="O107" s="12"/>
      <c r="P107" s="12"/>
      <c r="Q107" s="12"/>
      <c r="R107" s="12"/>
      <c r="S107" s="12"/>
      <c r="T107" s="12"/>
      <c r="U107" s="12"/>
    </row>
    <row r="108" spans="1:21" x14ac:dyDescent="0.2">
      <c r="A108" s="12"/>
      <c r="B108" s="12"/>
      <c r="C108" s="12"/>
      <c r="D108" s="12"/>
      <c r="E108" s="12"/>
      <c r="F108" s="12"/>
      <c r="G108" s="12"/>
      <c r="H108" s="12"/>
      <c r="I108" s="12"/>
      <c r="J108" s="12"/>
      <c r="K108" s="12"/>
      <c r="L108" s="12"/>
      <c r="M108" s="12"/>
      <c r="N108" s="12"/>
      <c r="O108" s="12"/>
      <c r="P108" s="12"/>
      <c r="Q108" s="12"/>
      <c r="R108" s="12"/>
      <c r="S108" s="12"/>
      <c r="T108" s="12"/>
      <c r="U108" s="12"/>
    </row>
    <row r="109" spans="1:21" x14ac:dyDescent="0.2">
      <c r="A109" s="12"/>
      <c r="B109" s="12"/>
      <c r="C109" s="12"/>
      <c r="D109" s="12"/>
      <c r="E109" s="12"/>
      <c r="F109" s="12"/>
      <c r="G109" s="12"/>
      <c r="H109" s="12"/>
      <c r="I109" s="12"/>
      <c r="J109" s="12"/>
      <c r="K109" s="12"/>
      <c r="L109" s="12"/>
      <c r="M109" s="12"/>
      <c r="N109" s="12"/>
      <c r="O109" s="12"/>
      <c r="P109" s="12"/>
      <c r="Q109" s="12"/>
      <c r="R109" s="12"/>
      <c r="S109" s="12"/>
      <c r="T109" s="12"/>
      <c r="U109" s="12"/>
    </row>
    <row r="110" spans="1:21" x14ac:dyDescent="0.2">
      <c r="A110" s="12"/>
      <c r="B110" s="12"/>
      <c r="C110" s="12"/>
      <c r="D110" s="12"/>
      <c r="E110" s="12"/>
      <c r="F110" s="12"/>
      <c r="G110" s="12"/>
      <c r="H110" s="12"/>
      <c r="I110" s="12"/>
      <c r="J110" s="12"/>
      <c r="K110" s="12"/>
      <c r="L110" s="12"/>
      <c r="M110" s="12"/>
      <c r="N110" s="12"/>
      <c r="O110" s="12"/>
      <c r="P110" s="12"/>
      <c r="Q110" s="12"/>
      <c r="R110" s="12"/>
      <c r="S110" s="12"/>
      <c r="T110" s="12"/>
      <c r="U110" s="12"/>
    </row>
    <row r="111" spans="1:21" x14ac:dyDescent="0.2">
      <c r="A111" s="12"/>
      <c r="B111" s="12"/>
      <c r="C111" s="12"/>
      <c r="D111" s="12"/>
      <c r="E111" s="12"/>
      <c r="F111" s="12"/>
      <c r="G111" s="12"/>
      <c r="H111" s="12"/>
      <c r="I111" s="12"/>
      <c r="J111" s="12"/>
      <c r="K111" s="12"/>
      <c r="L111" s="12"/>
      <c r="M111" s="12"/>
      <c r="N111" s="12"/>
      <c r="O111" s="12"/>
      <c r="P111" s="12"/>
      <c r="Q111" s="12"/>
      <c r="R111" s="12"/>
      <c r="S111" s="12"/>
      <c r="T111" s="12"/>
      <c r="U111" s="12"/>
    </row>
    <row r="112" spans="1:21" x14ac:dyDescent="0.2">
      <c r="A112" s="12"/>
      <c r="B112" s="12"/>
      <c r="C112" s="12"/>
      <c r="D112" s="12"/>
      <c r="E112" s="12"/>
      <c r="F112" s="12"/>
      <c r="G112" s="12"/>
      <c r="H112" s="12"/>
      <c r="I112" s="12"/>
      <c r="J112" s="12"/>
      <c r="K112" s="12"/>
      <c r="L112" s="12"/>
      <c r="M112" s="12"/>
      <c r="N112" s="12"/>
      <c r="O112" s="12"/>
      <c r="P112" s="12"/>
      <c r="Q112" s="12"/>
      <c r="R112" s="12"/>
      <c r="S112" s="12"/>
      <c r="T112" s="12"/>
      <c r="U112" s="12"/>
    </row>
    <row r="113" spans="1:21" x14ac:dyDescent="0.2">
      <c r="A113" s="12"/>
      <c r="B113" s="12"/>
      <c r="C113" s="12"/>
      <c r="D113" s="12"/>
      <c r="E113" s="12"/>
      <c r="F113" s="12"/>
      <c r="G113" s="12"/>
      <c r="H113" s="12"/>
      <c r="I113" s="12"/>
      <c r="J113" s="12"/>
      <c r="K113" s="12"/>
      <c r="L113" s="12"/>
      <c r="M113" s="12"/>
      <c r="N113" s="12"/>
      <c r="O113" s="12"/>
      <c r="P113" s="12"/>
      <c r="Q113" s="12"/>
      <c r="R113" s="12"/>
      <c r="S113" s="12"/>
      <c r="T113" s="12"/>
      <c r="U113" s="12"/>
    </row>
    <row r="114" spans="1:21" x14ac:dyDescent="0.2">
      <c r="A114" s="12"/>
      <c r="B114" s="12"/>
      <c r="C114" s="12"/>
      <c r="D114" s="12"/>
      <c r="E114" s="12"/>
      <c r="F114" s="12"/>
      <c r="G114" s="12"/>
      <c r="H114" s="12"/>
      <c r="I114" s="12"/>
      <c r="J114" s="12"/>
      <c r="K114" s="12"/>
      <c r="L114" s="12"/>
      <c r="M114" s="12"/>
      <c r="N114" s="12"/>
      <c r="O114" s="12"/>
      <c r="P114" s="12"/>
      <c r="Q114" s="12"/>
      <c r="R114" s="12"/>
      <c r="S114" s="12"/>
      <c r="T114" s="12"/>
      <c r="U114" s="12"/>
    </row>
    <row r="115" spans="1:21" x14ac:dyDescent="0.2">
      <c r="A115" s="12"/>
      <c r="B115" s="12"/>
      <c r="C115" s="12"/>
      <c r="D115" s="12"/>
      <c r="E115" s="12"/>
      <c r="F115" s="12"/>
      <c r="G115" s="12"/>
      <c r="H115" s="12"/>
      <c r="I115" s="12"/>
      <c r="J115" s="12"/>
      <c r="K115" s="12"/>
      <c r="L115" s="12"/>
      <c r="M115" s="12"/>
      <c r="N115" s="12"/>
      <c r="O115" s="12"/>
      <c r="P115" s="12"/>
      <c r="Q115" s="12"/>
      <c r="R115" s="12"/>
      <c r="S115" s="12"/>
      <c r="T115" s="12"/>
      <c r="U115" s="12"/>
    </row>
    <row r="116" spans="1:21" x14ac:dyDescent="0.2">
      <c r="A116" s="12"/>
      <c r="B116" s="12"/>
      <c r="C116" s="12"/>
      <c r="D116" s="12"/>
      <c r="E116" s="12"/>
      <c r="F116" s="12"/>
      <c r="G116" s="12"/>
      <c r="H116" s="12"/>
      <c r="I116" s="12"/>
      <c r="J116" s="12"/>
      <c r="K116" s="12"/>
      <c r="L116" s="12"/>
      <c r="M116" s="12"/>
      <c r="N116" s="12"/>
      <c r="O116" s="12"/>
      <c r="P116" s="12"/>
      <c r="Q116" s="12"/>
      <c r="R116" s="12"/>
      <c r="S116" s="12"/>
      <c r="T116" s="12"/>
      <c r="U116" s="12"/>
    </row>
    <row r="117" spans="1:21" x14ac:dyDescent="0.2">
      <c r="A117" s="12"/>
      <c r="B117" s="12"/>
      <c r="C117" s="12"/>
      <c r="D117" s="12"/>
      <c r="E117" s="12"/>
      <c r="F117" s="12"/>
      <c r="G117" s="12"/>
      <c r="H117" s="12"/>
      <c r="I117" s="12"/>
      <c r="J117" s="12"/>
      <c r="K117" s="12"/>
      <c r="L117" s="12"/>
      <c r="M117" s="12"/>
      <c r="N117" s="12"/>
      <c r="O117" s="12"/>
      <c r="P117" s="12"/>
      <c r="Q117" s="12"/>
      <c r="R117" s="12"/>
      <c r="S117" s="12"/>
      <c r="T117" s="12"/>
      <c r="U117" s="12"/>
    </row>
    <row r="118" spans="1:21" x14ac:dyDescent="0.2">
      <c r="A118" s="12"/>
      <c r="B118" s="12"/>
      <c r="C118" s="12"/>
      <c r="D118" s="12"/>
      <c r="E118" s="12"/>
      <c r="F118" s="12"/>
      <c r="G118" s="12"/>
      <c r="H118" s="12"/>
      <c r="I118" s="12"/>
      <c r="J118" s="12"/>
      <c r="K118" s="12"/>
      <c r="L118" s="12"/>
      <c r="M118" s="12"/>
      <c r="N118" s="12"/>
      <c r="O118" s="12"/>
      <c r="P118" s="12"/>
      <c r="Q118" s="12"/>
      <c r="R118" s="12"/>
      <c r="S118" s="12"/>
      <c r="T118" s="12"/>
      <c r="U118" s="12"/>
    </row>
    <row r="119" spans="1:21" x14ac:dyDescent="0.2">
      <c r="A119" s="12"/>
      <c r="B119" s="12"/>
      <c r="C119" s="12"/>
      <c r="D119" s="12"/>
      <c r="E119" s="12"/>
      <c r="F119" s="12"/>
      <c r="G119" s="12"/>
      <c r="H119" s="12"/>
      <c r="I119" s="12"/>
      <c r="J119" s="12"/>
      <c r="K119" s="12"/>
      <c r="L119" s="12"/>
      <c r="M119" s="12"/>
      <c r="N119" s="12"/>
      <c r="O119" s="12"/>
      <c r="P119" s="12"/>
      <c r="Q119" s="12"/>
      <c r="R119" s="12"/>
      <c r="S119" s="12"/>
      <c r="T119" s="12"/>
      <c r="U119" s="12"/>
    </row>
    <row r="120" spans="1:21" x14ac:dyDescent="0.2">
      <c r="A120" s="12"/>
      <c r="B120" s="12"/>
      <c r="C120" s="12"/>
      <c r="D120" s="12"/>
      <c r="E120" s="12"/>
      <c r="F120" s="12"/>
      <c r="G120" s="12"/>
      <c r="H120" s="12"/>
      <c r="I120" s="12"/>
      <c r="J120" s="12"/>
      <c r="K120" s="12"/>
      <c r="L120" s="12"/>
      <c r="M120" s="12"/>
      <c r="N120" s="12"/>
      <c r="O120" s="12"/>
      <c r="P120" s="12"/>
      <c r="Q120" s="12"/>
      <c r="R120" s="12"/>
      <c r="S120" s="12"/>
      <c r="T120" s="12"/>
      <c r="U120" s="12"/>
    </row>
    <row r="121" spans="1:21" x14ac:dyDescent="0.2">
      <c r="A121" s="12"/>
      <c r="B121" s="12"/>
      <c r="C121" s="12"/>
      <c r="D121" s="12"/>
      <c r="E121" s="12"/>
      <c r="F121" s="12"/>
      <c r="G121" s="12"/>
      <c r="H121" s="12"/>
      <c r="I121" s="12"/>
      <c r="J121" s="12"/>
      <c r="K121" s="12"/>
      <c r="L121" s="12"/>
      <c r="M121" s="12"/>
      <c r="N121" s="12"/>
      <c r="O121" s="12"/>
      <c r="P121" s="12"/>
      <c r="Q121" s="12"/>
      <c r="R121" s="12"/>
      <c r="S121" s="12"/>
      <c r="T121" s="12"/>
      <c r="U121" s="12"/>
    </row>
    <row r="122" spans="1:21" x14ac:dyDescent="0.2">
      <c r="A122" s="12"/>
      <c r="B122" s="12"/>
      <c r="C122" s="12"/>
      <c r="D122" s="12"/>
      <c r="E122" s="12"/>
      <c r="F122" s="12"/>
      <c r="G122" s="12"/>
      <c r="H122" s="12"/>
      <c r="I122" s="12"/>
      <c r="J122" s="12"/>
      <c r="K122" s="12"/>
      <c r="L122" s="12"/>
      <c r="M122" s="12"/>
      <c r="N122" s="12"/>
      <c r="O122" s="12"/>
      <c r="P122" s="12"/>
      <c r="Q122" s="12"/>
      <c r="R122" s="12"/>
      <c r="S122" s="12"/>
      <c r="T122" s="12"/>
      <c r="U122" s="12"/>
    </row>
    <row r="123" spans="1:21" x14ac:dyDescent="0.2">
      <c r="A123" s="12"/>
      <c r="B123" s="12"/>
      <c r="C123" s="12"/>
      <c r="D123" s="12"/>
      <c r="E123" s="12"/>
      <c r="F123" s="12"/>
      <c r="G123" s="12"/>
      <c r="H123" s="12"/>
      <c r="I123" s="12"/>
      <c r="J123" s="12"/>
      <c r="K123" s="12"/>
      <c r="L123" s="12"/>
      <c r="M123" s="12"/>
      <c r="N123" s="12"/>
      <c r="O123" s="12"/>
      <c r="P123" s="12"/>
      <c r="Q123" s="12"/>
      <c r="R123" s="12"/>
      <c r="S123" s="12"/>
      <c r="T123" s="12"/>
      <c r="U123" s="12"/>
    </row>
    <row r="124" spans="1:21" x14ac:dyDescent="0.2">
      <c r="A124" s="12"/>
      <c r="B124" s="12"/>
      <c r="C124" s="12"/>
      <c r="D124" s="12"/>
      <c r="E124" s="12"/>
      <c r="F124" s="12"/>
      <c r="G124" s="12"/>
      <c r="H124" s="12"/>
      <c r="I124" s="12"/>
      <c r="J124" s="12"/>
      <c r="K124" s="12"/>
      <c r="L124" s="12"/>
      <c r="M124" s="12"/>
      <c r="N124" s="12"/>
      <c r="O124" s="12"/>
      <c r="P124" s="12"/>
      <c r="Q124" s="12"/>
      <c r="R124" s="12"/>
      <c r="S124" s="12"/>
      <c r="T124" s="12"/>
      <c r="U124" s="12"/>
    </row>
    <row r="125" spans="1:21" x14ac:dyDescent="0.2">
      <c r="A125" s="12"/>
      <c r="B125" s="12"/>
      <c r="C125" s="12"/>
      <c r="D125" s="12"/>
      <c r="E125" s="12"/>
      <c r="F125" s="12"/>
      <c r="G125" s="12"/>
      <c r="H125" s="12"/>
      <c r="I125" s="12"/>
      <c r="J125" s="12"/>
      <c r="K125" s="12"/>
      <c r="L125" s="12"/>
      <c r="M125" s="12"/>
      <c r="N125" s="12"/>
      <c r="O125" s="12"/>
      <c r="P125" s="12"/>
      <c r="Q125" s="12"/>
      <c r="R125" s="12"/>
      <c r="S125" s="12"/>
      <c r="T125" s="12"/>
      <c r="U125" s="12"/>
    </row>
    <row r="126" spans="1:21" x14ac:dyDescent="0.2">
      <c r="A126" s="12"/>
      <c r="B126" s="12"/>
      <c r="C126" s="12"/>
      <c r="D126" s="12"/>
      <c r="E126" s="12"/>
      <c r="F126" s="12"/>
      <c r="G126" s="12"/>
      <c r="H126" s="12"/>
      <c r="I126" s="12"/>
      <c r="J126" s="12"/>
      <c r="K126" s="12"/>
      <c r="L126" s="12"/>
      <c r="M126" s="12"/>
      <c r="N126" s="12"/>
      <c r="O126" s="12"/>
      <c r="P126" s="12"/>
      <c r="Q126" s="12"/>
      <c r="R126" s="12"/>
      <c r="S126" s="12"/>
      <c r="T126" s="12"/>
      <c r="U126" s="12"/>
    </row>
    <row r="127" spans="1:21" x14ac:dyDescent="0.2">
      <c r="A127" s="12"/>
      <c r="B127" s="12"/>
      <c r="C127" s="12"/>
      <c r="D127" s="12"/>
      <c r="E127" s="12"/>
      <c r="F127" s="12"/>
      <c r="G127" s="12"/>
      <c r="H127" s="12"/>
      <c r="I127" s="12"/>
      <c r="J127" s="12"/>
      <c r="K127" s="12"/>
      <c r="L127" s="12"/>
      <c r="M127" s="12"/>
      <c r="N127" s="12"/>
      <c r="O127" s="12"/>
      <c r="P127" s="12"/>
      <c r="Q127" s="12"/>
      <c r="R127" s="12"/>
      <c r="S127" s="12"/>
      <c r="T127" s="12"/>
      <c r="U127" s="12"/>
    </row>
    <row r="128" spans="1:21" x14ac:dyDescent="0.2">
      <c r="A128" s="12"/>
      <c r="B128" s="12"/>
      <c r="C128" s="12"/>
      <c r="D128" s="12"/>
      <c r="E128" s="12"/>
      <c r="F128" s="12"/>
      <c r="G128" s="12"/>
      <c r="H128" s="12"/>
      <c r="I128" s="12"/>
      <c r="J128" s="12"/>
      <c r="K128" s="12"/>
      <c r="L128" s="12"/>
      <c r="M128" s="12"/>
      <c r="N128" s="12"/>
      <c r="O128" s="12"/>
      <c r="P128" s="12"/>
      <c r="Q128" s="12"/>
      <c r="R128" s="12"/>
      <c r="S128" s="12"/>
      <c r="T128" s="12"/>
      <c r="U128" s="12"/>
    </row>
    <row r="129" spans="1:21" x14ac:dyDescent="0.2">
      <c r="A129" s="12"/>
      <c r="B129" s="12"/>
      <c r="C129" s="12"/>
      <c r="D129" s="12"/>
      <c r="E129" s="12"/>
      <c r="F129" s="12"/>
      <c r="G129" s="12"/>
      <c r="H129" s="12"/>
      <c r="I129" s="12"/>
      <c r="J129" s="12"/>
      <c r="K129" s="12"/>
      <c r="L129" s="12"/>
      <c r="M129" s="12"/>
      <c r="N129" s="12"/>
      <c r="O129" s="12"/>
      <c r="P129" s="12"/>
      <c r="Q129" s="12"/>
      <c r="R129" s="12"/>
      <c r="S129" s="12"/>
      <c r="T129" s="12"/>
      <c r="U129" s="12"/>
    </row>
    <row r="130" spans="1:21" x14ac:dyDescent="0.2">
      <c r="A130" s="12"/>
      <c r="B130" s="12"/>
      <c r="C130" s="12"/>
      <c r="D130" s="12"/>
      <c r="E130" s="12"/>
      <c r="F130" s="12"/>
      <c r="G130" s="12"/>
      <c r="H130" s="12"/>
      <c r="I130" s="12"/>
      <c r="J130" s="12"/>
      <c r="K130" s="12"/>
      <c r="L130" s="12"/>
      <c r="M130" s="12"/>
      <c r="N130" s="12"/>
      <c r="O130" s="12"/>
      <c r="P130" s="12"/>
      <c r="Q130" s="12"/>
      <c r="R130" s="12"/>
      <c r="S130" s="12"/>
      <c r="T130" s="12"/>
      <c r="U130" s="12"/>
    </row>
    <row r="131" spans="1:21" x14ac:dyDescent="0.2">
      <c r="A131" s="12"/>
      <c r="B131" s="12"/>
      <c r="C131" s="12"/>
      <c r="D131" s="12"/>
      <c r="E131" s="12"/>
      <c r="F131" s="12"/>
      <c r="G131" s="12"/>
      <c r="H131" s="12"/>
      <c r="I131" s="12"/>
      <c r="J131" s="12"/>
      <c r="K131" s="12"/>
      <c r="L131" s="12"/>
      <c r="M131" s="12"/>
      <c r="N131" s="12"/>
      <c r="O131" s="12"/>
      <c r="P131" s="12"/>
      <c r="Q131" s="12"/>
      <c r="R131" s="12"/>
      <c r="S131" s="12"/>
      <c r="T131" s="12"/>
      <c r="U131" s="12"/>
    </row>
    <row r="132" spans="1:21" x14ac:dyDescent="0.2">
      <c r="A132" s="12"/>
      <c r="B132" s="12"/>
      <c r="C132" s="12"/>
      <c r="D132" s="12"/>
      <c r="E132" s="12"/>
      <c r="F132" s="12"/>
      <c r="G132" s="12"/>
      <c r="H132" s="12"/>
      <c r="I132" s="12"/>
      <c r="J132" s="12"/>
      <c r="K132" s="12"/>
      <c r="L132" s="12"/>
      <c r="M132" s="12"/>
      <c r="N132" s="12"/>
      <c r="O132" s="12"/>
      <c r="P132" s="12"/>
      <c r="Q132" s="12"/>
      <c r="R132" s="12"/>
      <c r="S132" s="12"/>
      <c r="T132" s="12"/>
      <c r="U132" s="12"/>
    </row>
    <row r="133" spans="1:21" x14ac:dyDescent="0.2">
      <c r="A133" s="12"/>
      <c r="B133" s="12"/>
      <c r="C133" s="12"/>
      <c r="D133" s="12"/>
      <c r="E133" s="12"/>
      <c r="F133" s="12"/>
      <c r="G133" s="12"/>
      <c r="H133" s="12"/>
      <c r="I133" s="12"/>
      <c r="J133" s="12"/>
      <c r="K133" s="12"/>
      <c r="L133" s="12"/>
      <c r="M133" s="12"/>
      <c r="N133" s="12"/>
      <c r="O133" s="12"/>
      <c r="P133" s="12"/>
      <c r="Q133" s="12"/>
      <c r="R133" s="12"/>
      <c r="S133" s="12"/>
      <c r="T133" s="12"/>
      <c r="U133" s="12"/>
    </row>
    <row r="134" spans="1:21" x14ac:dyDescent="0.2">
      <c r="A134" s="12"/>
      <c r="B134" s="12"/>
      <c r="C134" s="12"/>
      <c r="D134" s="12"/>
      <c r="E134" s="12"/>
      <c r="F134" s="12"/>
      <c r="G134" s="12"/>
      <c r="H134" s="12"/>
      <c r="I134" s="12"/>
      <c r="J134" s="12"/>
      <c r="K134" s="12"/>
      <c r="L134" s="12"/>
      <c r="M134" s="12"/>
      <c r="N134" s="12"/>
      <c r="O134" s="12"/>
      <c r="P134" s="12"/>
      <c r="Q134" s="12"/>
      <c r="R134" s="12"/>
      <c r="S134" s="12"/>
      <c r="T134" s="12"/>
      <c r="U134" s="12"/>
    </row>
    <row r="135" spans="1:21" x14ac:dyDescent="0.2">
      <c r="A135" s="12"/>
      <c r="B135" s="12"/>
      <c r="C135" s="12"/>
      <c r="D135" s="12"/>
      <c r="E135" s="12"/>
      <c r="F135" s="12"/>
      <c r="G135" s="12"/>
      <c r="H135" s="12"/>
      <c r="I135" s="12"/>
      <c r="J135" s="12"/>
      <c r="K135" s="12"/>
      <c r="L135" s="12"/>
      <c r="M135" s="12"/>
      <c r="N135" s="12"/>
      <c r="O135" s="12"/>
      <c r="P135" s="12"/>
      <c r="Q135" s="12"/>
      <c r="R135" s="12"/>
      <c r="S135" s="12"/>
      <c r="T135" s="12"/>
      <c r="U135" s="12"/>
    </row>
    <row r="136" spans="1:21" x14ac:dyDescent="0.2">
      <c r="A136" s="12"/>
      <c r="B136" s="12"/>
      <c r="C136" s="12"/>
      <c r="D136" s="12"/>
      <c r="E136" s="12"/>
      <c r="F136" s="12"/>
      <c r="G136" s="12"/>
      <c r="H136" s="12"/>
      <c r="I136" s="12"/>
      <c r="J136" s="12"/>
      <c r="K136" s="12"/>
      <c r="L136" s="12"/>
      <c r="M136" s="12"/>
      <c r="N136" s="12"/>
      <c r="O136" s="12"/>
      <c r="P136" s="12"/>
      <c r="Q136" s="12"/>
      <c r="R136" s="12"/>
      <c r="S136" s="12"/>
      <c r="T136" s="12"/>
      <c r="U136" s="12"/>
    </row>
    <row r="137" spans="1:21" x14ac:dyDescent="0.2">
      <c r="A137" s="12"/>
      <c r="B137" s="12"/>
      <c r="C137" s="12"/>
      <c r="D137" s="12"/>
      <c r="E137" s="12"/>
      <c r="F137" s="12"/>
      <c r="G137" s="12"/>
      <c r="H137" s="12"/>
      <c r="I137" s="12"/>
      <c r="J137" s="12"/>
      <c r="K137" s="12"/>
      <c r="L137" s="12"/>
      <c r="M137" s="12"/>
      <c r="N137" s="12"/>
      <c r="O137" s="12"/>
      <c r="P137" s="12"/>
      <c r="Q137" s="12"/>
      <c r="R137" s="12"/>
      <c r="S137" s="12"/>
      <c r="T137" s="12"/>
      <c r="U137" s="12"/>
    </row>
    <row r="138" spans="1:21" x14ac:dyDescent="0.2">
      <c r="A138" s="12"/>
      <c r="B138" s="12"/>
      <c r="C138" s="12"/>
      <c r="D138" s="12"/>
      <c r="E138" s="12"/>
      <c r="F138" s="12"/>
      <c r="G138" s="12"/>
      <c r="H138" s="12"/>
      <c r="I138" s="12"/>
      <c r="J138" s="12"/>
      <c r="K138" s="12"/>
      <c r="L138" s="12"/>
      <c r="M138" s="12"/>
      <c r="N138" s="12"/>
      <c r="O138" s="12"/>
      <c r="P138" s="12"/>
      <c r="Q138" s="12"/>
      <c r="R138" s="12"/>
      <c r="S138" s="12"/>
      <c r="T138" s="12"/>
      <c r="U138" s="12"/>
    </row>
    <row r="139" spans="1:21" x14ac:dyDescent="0.2">
      <c r="A139" s="12"/>
      <c r="B139" s="12"/>
      <c r="C139" s="12"/>
      <c r="D139" s="12"/>
      <c r="E139" s="12"/>
      <c r="F139" s="12"/>
      <c r="G139" s="12"/>
      <c r="H139" s="12"/>
      <c r="I139" s="12"/>
      <c r="J139" s="12"/>
      <c r="K139" s="12"/>
      <c r="L139" s="12"/>
      <c r="M139" s="12"/>
      <c r="N139" s="12"/>
      <c r="O139" s="12"/>
      <c r="P139" s="12"/>
      <c r="Q139" s="12"/>
      <c r="R139" s="12"/>
      <c r="S139" s="12"/>
      <c r="T139" s="12"/>
      <c r="U139" s="12"/>
    </row>
    <row r="140" spans="1:21" x14ac:dyDescent="0.2">
      <c r="A140" s="12"/>
      <c r="B140" s="12"/>
      <c r="C140" s="12"/>
      <c r="D140" s="12"/>
      <c r="E140" s="12"/>
      <c r="F140" s="12"/>
      <c r="G140" s="12"/>
      <c r="H140" s="12"/>
      <c r="I140" s="12"/>
      <c r="J140" s="12"/>
      <c r="K140" s="12"/>
      <c r="L140" s="12"/>
      <c r="M140" s="12"/>
      <c r="N140" s="12"/>
      <c r="O140" s="12"/>
      <c r="P140" s="12"/>
      <c r="Q140" s="12"/>
      <c r="R140" s="12"/>
      <c r="S140" s="12"/>
      <c r="T140" s="12"/>
      <c r="U140" s="12"/>
    </row>
    <row r="141" spans="1:21" x14ac:dyDescent="0.2">
      <c r="A141" s="12"/>
      <c r="B141" s="12"/>
      <c r="C141" s="12"/>
      <c r="D141" s="12"/>
      <c r="E141" s="12"/>
      <c r="F141" s="12"/>
      <c r="G141" s="12"/>
      <c r="H141" s="12"/>
      <c r="I141" s="12"/>
      <c r="J141" s="12"/>
      <c r="K141" s="12"/>
      <c r="L141" s="12"/>
      <c r="M141" s="12"/>
      <c r="N141" s="12"/>
      <c r="O141" s="12"/>
      <c r="P141" s="12"/>
      <c r="Q141" s="12"/>
      <c r="R141" s="12"/>
      <c r="S141" s="12"/>
      <c r="T141" s="12"/>
      <c r="U141" s="12"/>
    </row>
    <row r="142" spans="1:21" x14ac:dyDescent="0.2">
      <c r="A142" s="12"/>
      <c r="B142" s="12"/>
      <c r="C142" s="12"/>
      <c r="D142" s="12"/>
      <c r="E142" s="12"/>
      <c r="F142" s="12"/>
      <c r="G142" s="12"/>
      <c r="H142" s="12"/>
      <c r="I142" s="12"/>
      <c r="J142" s="12"/>
      <c r="K142" s="12"/>
      <c r="L142" s="12"/>
      <c r="M142" s="12"/>
      <c r="N142" s="12"/>
      <c r="O142" s="12"/>
      <c r="P142" s="12"/>
      <c r="Q142" s="12"/>
      <c r="R142" s="12"/>
      <c r="S142" s="12"/>
      <c r="T142" s="12"/>
      <c r="U142" s="12"/>
    </row>
    <row r="143" spans="1:21" x14ac:dyDescent="0.2">
      <c r="A143" s="12"/>
      <c r="B143" s="12"/>
      <c r="C143" s="12"/>
      <c r="D143" s="12"/>
      <c r="E143" s="12"/>
      <c r="F143" s="12"/>
      <c r="G143" s="12"/>
      <c r="H143" s="12"/>
      <c r="I143" s="12"/>
      <c r="J143" s="12"/>
      <c r="K143" s="12"/>
      <c r="L143" s="12"/>
      <c r="M143" s="12"/>
      <c r="N143" s="12"/>
      <c r="O143" s="12"/>
      <c r="P143" s="12"/>
      <c r="Q143" s="12"/>
      <c r="R143" s="12"/>
      <c r="S143" s="12"/>
      <c r="T143" s="12"/>
      <c r="U143" s="12"/>
    </row>
    <row r="144" spans="1:21" x14ac:dyDescent="0.2">
      <c r="A144" s="12"/>
      <c r="B144" s="12"/>
      <c r="C144" s="12"/>
      <c r="D144" s="12"/>
      <c r="E144" s="12"/>
      <c r="F144" s="12"/>
      <c r="G144" s="12"/>
      <c r="H144" s="12"/>
      <c r="I144" s="12"/>
      <c r="J144" s="12"/>
      <c r="K144" s="12"/>
      <c r="L144" s="12"/>
      <c r="M144" s="12"/>
      <c r="N144" s="12"/>
      <c r="O144" s="12"/>
      <c r="P144" s="12"/>
      <c r="Q144" s="12"/>
      <c r="R144" s="12"/>
      <c r="S144" s="12"/>
      <c r="T144" s="12"/>
      <c r="U144" s="12"/>
    </row>
    <row r="145" spans="1:21" x14ac:dyDescent="0.2">
      <c r="A145" s="12"/>
      <c r="B145" s="12"/>
      <c r="C145" s="12"/>
      <c r="D145" s="12"/>
      <c r="E145" s="12"/>
      <c r="F145" s="12"/>
      <c r="G145" s="12"/>
      <c r="H145" s="12"/>
      <c r="I145" s="12"/>
      <c r="J145" s="12"/>
      <c r="K145" s="12"/>
      <c r="L145" s="12"/>
      <c r="M145" s="12"/>
      <c r="N145" s="12"/>
      <c r="O145" s="12"/>
      <c r="P145" s="12"/>
      <c r="Q145" s="12"/>
      <c r="R145" s="12"/>
      <c r="S145" s="12"/>
      <c r="T145" s="12"/>
      <c r="U145" s="12"/>
    </row>
    <row r="146" spans="1:21" x14ac:dyDescent="0.2">
      <c r="A146" s="12"/>
      <c r="B146" s="12"/>
      <c r="C146" s="12"/>
      <c r="D146" s="12"/>
      <c r="E146" s="12"/>
      <c r="F146" s="12"/>
      <c r="G146" s="12"/>
      <c r="H146" s="12"/>
      <c r="I146" s="12"/>
      <c r="J146" s="12"/>
      <c r="K146" s="12"/>
      <c r="L146" s="12"/>
      <c r="M146" s="12"/>
      <c r="N146" s="12"/>
      <c r="O146" s="12"/>
      <c r="P146" s="12"/>
      <c r="Q146" s="12"/>
      <c r="R146" s="12"/>
      <c r="S146" s="12"/>
      <c r="T146" s="12"/>
      <c r="U146" s="12"/>
    </row>
    <row r="147" spans="1:21" x14ac:dyDescent="0.2">
      <c r="A147" s="12"/>
      <c r="B147" s="12"/>
      <c r="C147" s="12"/>
      <c r="D147" s="12"/>
      <c r="E147" s="12"/>
      <c r="F147" s="12"/>
      <c r="G147" s="12"/>
      <c r="H147" s="12"/>
      <c r="I147" s="12"/>
      <c r="J147" s="12"/>
      <c r="K147" s="12"/>
      <c r="L147" s="12"/>
      <c r="M147" s="12"/>
      <c r="N147" s="12"/>
      <c r="O147" s="12"/>
      <c r="P147" s="12"/>
      <c r="Q147" s="12"/>
      <c r="R147" s="12"/>
      <c r="S147" s="12"/>
      <c r="T147" s="12"/>
      <c r="U147" s="12"/>
    </row>
    <row r="148" spans="1:21" x14ac:dyDescent="0.2">
      <c r="A148" s="12"/>
      <c r="B148" s="12"/>
      <c r="C148" s="12"/>
      <c r="D148" s="12"/>
      <c r="E148" s="12"/>
      <c r="F148" s="12"/>
      <c r="G148" s="12"/>
      <c r="H148" s="12"/>
      <c r="I148" s="12"/>
      <c r="J148" s="12"/>
      <c r="K148" s="12"/>
      <c r="L148" s="12"/>
      <c r="M148" s="12"/>
      <c r="N148" s="12"/>
      <c r="O148" s="12"/>
      <c r="P148" s="12"/>
      <c r="Q148" s="12"/>
      <c r="R148" s="12"/>
      <c r="S148" s="12"/>
      <c r="T148" s="12"/>
      <c r="U148" s="12"/>
    </row>
    <row r="149" spans="1:21" x14ac:dyDescent="0.2">
      <c r="A149" s="12"/>
      <c r="B149" s="12"/>
      <c r="C149" s="12"/>
      <c r="D149" s="12"/>
      <c r="E149" s="12"/>
      <c r="F149" s="12"/>
      <c r="G149" s="12"/>
      <c r="H149" s="12"/>
      <c r="I149" s="12"/>
      <c r="J149" s="12"/>
      <c r="K149" s="12"/>
      <c r="L149" s="12"/>
      <c r="M149" s="12"/>
      <c r="N149" s="12"/>
      <c r="O149" s="12"/>
      <c r="P149" s="12"/>
      <c r="Q149" s="12"/>
      <c r="R149" s="12"/>
      <c r="S149" s="12"/>
      <c r="T149" s="12"/>
      <c r="U149" s="12"/>
    </row>
    <row r="150" spans="1:21" x14ac:dyDescent="0.2">
      <c r="A150" s="12"/>
      <c r="B150" s="12"/>
      <c r="C150" s="12"/>
      <c r="D150" s="12"/>
      <c r="E150" s="12"/>
      <c r="F150" s="12"/>
      <c r="G150" s="12"/>
      <c r="H150" s="12"/>
      <c r="I150" s="12"/>
      <c r="J150" s="12"/>
      <c r="K150" s="12"/>
      <c r="L150" s="12"/>
      <c r="M150" s="12"/>
      <c r="N150" s="12"/>
      <c r="O150" s="12"/>
      <c r="P150" s="12"/>
      <c r="Q150" s="12"/>
      <c r="R150" s="12"/>
      <c r="S150" s="12"/>
      <c r="T150" s="12"/>
      <c r="U150" s="12"/>
    </row>
    <row r="151" spans="1:21" x14ac:dyDescent="0.2">
      <c r="A151" s="12"/>
      <c r="B151" s="12"/>
      <c r="C151" s="12"/>
      <c r="D151" s="12"/>
      <c r="E151" s="12"/>
      <c r="F151" s="12"/>
      <c r="G151" s="12"/>
      <c r="H151" s="12"/>
      <c r="I151" s="12"/>
      <c r="J151" s="12"/>
      <c r="K151" s="12"/>
      <c r="L151" s="12"/>
      <c r="M151" s="12"/>
      <c r="N151" s="12"/>
      <c r="O151" s="12"/>
      <c r="P151" s="12"/>
      <c r="Q151" s="12"/>
      <c r="R151" s="12"/>
      <c r="S151" s="12"/>
      <c r="T151" s="12"/>
      <c r="U151" s="12"/>
    </row>
    <row r="152" spans="1:21" x14ac:dyDescent="0.2">
      <c r="A152" s="12"/>
      <c r="B152" s="12"/>
      <c r="C152" s="12"/>
      <c r="D152" s="12"/>
      <c r="E152" s="12"/>
      <c r="F152" s="12"/>
      <c r="G152" s="12"/>
      <c r="H152" s="12"/>
      <c r="I152" s="12"/>
      <c r="J152" s="12"/>
      <c r="K152" s="12"/>
      <c r="L152" s="12"/>
      <c r="M152" s="12"/>
      <c r="N152" s="12"/>
      <c r="O152" s="12"/>
      <c r="P152" s="12"/>
      <c r="Q152" s="12"/>
      <c r="R152" s="12"/>
      <c r="S152" s="12"/>
      <c r="T152" s="12"/>
      <c r="U152" s="12"/>
    </row>
    <row r="153" spans="1:21" x14ac:dyDescent="0.2">
      <c r="A153" s="12"/>
      <c r="B153" s="12"/>
      <c r="C153" s="12"/>
      <c r="D153" s="12"/>
      <c r="E153" s="12"/>
      <c r="F153" s="12"/>
      <c r="G153" s="12"/>
      <c r="H153" s="12"/>
      <c r="I153" s="12"/>
      <c r="J153" s="12"/>
      <c r="K153" s="12"/>
      <c r="L153" s="12"/>
      <c r="M153" s="12"/>
      <c r="N153" s="12"/>
      <c r="O153" s="12"/>
      <c r="P153" s="12"/>
      <c r="Q153" s="12"/>
      <c r="R153" s="12"/>
      <c r="S153" s="12"/>
      <c r="T153" s="12"/>
      <c r="U153" s="12"/>
    </row>
    <row r="154" spans="1:21" x14ac:dyDescent="0.2">
      <c r="A154" s="12"/>
      <c r="B154" s="12"/>
      <c r="C154" s="12"/>
      <c r="D154" s="12"/>
      <c r="E154" s="12"/>
      <c r="F154" s="12"/>
      <c r="G154" s="12"/>
      <c r="H154" s="12"/>
      <c r="I154" s="12"/>
      <c r="J154" s="12"/>
      <c r="K154" s="12"/>
      <c r="L154" s="12"/>
      <c r="M154" s="12"/>
      <c r="N154" s="12"/>
      <c r="O154" s="12"/>
      <c r="P154" s="12"/>
      <c r="Q154" s="12"/>
      <c r="R154" s="12"/>
      <c r="S154" s="12"/>
      <c r="T154" s="12"/>
      <c r="U154" s="12"/>
    </row>
    <row r="155" spans="1:21" x14ac:dyDescent="0.2">
      <c r="A155" s="12"/>
      <c r="B155" s="12"/>
      <c r="C155" s="12"/>
      <c r="D155" s="12"/>
      <c r="E155" s="12"/>
      <c r="F155" s="12"/>
      <c r="G155" s="12"/>
      <c r="H155" s="12"/>
      <c r="I155" s="12"/>
      <c r="J155" s="12"/>
      <c r="K155" s="12"/>
      <c r="L155" s="12"/>
      <c r="M155" s="12"/>
      <c r="N155" s="12"/>
      <c r="O155" s="12"/>
      <c r="P155" s="12"/>
      <c r="Q155" s="12"/>
      <c r="R155" s="12"/>
      <c r="S155" s="12"/>
      <c r="T155" s="12"/>
      <c r="U155" s="12"/>
    </row>
    <row r="156" spans="1:21" x14ac:dyDescent="0.2">
      <c r="A156" s="12"/>
      <c r="B156" s="12"/>
      <c r="C156" s="12"/>
      <c r="D156" s="12"/>
      <c r="E156" s="12"/>
      <c r="F156" s="12"/>
      <c r="G156" s="12"/>
      <c r="H156" s="12"/>
      <c r="I156" s="12"/>
      <c r="J156" s="12"/>
      <c r="K156" s="12"/>
      <c r="L156" s="12"/>
      <c r="M156" s="12"/>
      <c r="N156" s="12"/>
      <c r="O156" s="12"/>
      <c r="P156" s="12"/>
      <c r="Q156" s="12"/>
      <c r="R156" s="12"/>
      <c r="S156" s="12"/>
      <c r="T156" s="12"/>
      <c r="U156" s="12"/>
    </row>
  </sheetData>
  <sheetProtection sheet="1" objects="1" scenarios="1" selectLockedCells="1"/>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72065-5E8A-894F-A805-7835DFAFE013}">
  <sheetPr codeName="Sheet4"/>
  <dimension ref="A1:R93"/>
  <sheetViews>
    <sheetView showGridLines="0" showRowColHeaders="0" topLeftCell="A3" zoomScaleNormal="100" workbookViewId="0">
      <selection activeCell="F53" sqref="F53"/>
    </sheetView>
  </sheetViews>
  <sheetFormatPr baseColWidth="10" defaultColWidth="10.83203125" defaultRowHeight="16" x14ac:dyDescent="0.2"/>
  <cols>
    <col min="1" max="1" width="29.6640625" style="1" customWidth="1"/>
    <col min="2" max="2" width="10.83203125" style="1" customWidth="1"/>
    <col min="3" max="3" width="19.6640625" style="1" customWidth="1"/>
    <col min="4" max="4" width="82" style="1" customWidth="1"/>
    <col min="5" max="5" width="12.6640625" style="1" customWidth="1"/>
    <col min="6" max="6" width="36.5" style="1" customWidth="1"/>
    <col min="7" max="7" width="10.83203125" style="1" customWidth="1"/>
    <col min="8" max="16384" width="10.83203125" style="1"/>
  </cols>
  <sheetData>
    <row r="1" spans="1:12" x14ac:dyDescent="0.2">
      <c r="A1" s="2"/>
      <c r="B1" s="2"/>
      <c r="C1" s="2"/>
      <c r="D1" s="2"/>
      <c r="E1" s="2"/>
      <c r="F1" s="2"/>
      <c r="G1" s="2"/>
      <c r="H1" s="2"/>
      <c r="I1" s="2"/>
      <c r="J1" s="2"/>
      <c r="K1" s="2"/>
      <c r="L1" s="2"/>
    </row>
    <row r="2" spans="1:12" x14ac:dyDescent="0.2">
      <c r="A2" s="2"/>
      <c r="B2" s="2"/>
      <c r="C2" s="2"/>
      <c r="D2" s="2"/>
      <c r="E2" s="2"/>
      <c r="F2" s="2"/>
      <c r="G2" s="2"/>
      <c r="H2" s="2"/>
      <c r="I2" s="2"/>
      <c r="J2" s="2"/>
      <c r="K2" s="2"/>
      <c r="L2" s="2"/>
    </row>
    <row r="3" spans="1:12" x14ac:dyDescent="0.2">
      <c r="A3" s="2"/>
      <c r="B3" s="2"/>
      <c r="C3" s="2"/>
      <c r="D3" s="2"/>
      <c r="E3" s="2"/>
      <c r="F3" s="2"/>
      <c r="G3" s="2"/>
      <c r="H3" s="2"/>
      <c r="I3" s="2"/>
      <c r="J3" s="2"/>
      <c r="K3" s="2"/>
      <c r="L3" s="2"/>
    </row>
    <row r="4" spans="1:12" x14ac:dyDescent="0.2">
      <c r="A4" s="2"/>
      <c r="B4" s="2"/>
      <c r="C4" s="2"/>
      <c r="D4" s="2"/>
      <c r="E4" s="2"/>
      <c r="F4" s="2"/>
      <c r="G4" s="2"/>
      <c r="H4" s="2"/>
      <c r="I4" s="2"/>
      <c r="J4" s="2"/>
      <c r="K4" s="2"/>
      <c r="L4" s="2"/>
    </row>
    <row r="5" spans="1:12" x14ac:dyDescent="0.2">
      <c r="A5" s="2"/>
      <c r="B5" s="2"/>
      <c r="C5" s="2"/>
      <c r="D5" s="2"/>
      <c r="E5" s="2"/>
      <c r="F5" s="2"/>
      <c r="G5" s="2"/>
      <c r="H5" s="2"/>
      <c r="I5" s="2"/>
      <c r="J5" s="2"/>
      <c r="K5" s="2"/>
      <c r="L5" s="2"/>
    </row>
    <row r="6" spans="1:12" x14ac:dyDescent="0.2">
      <c r="A6" s="2"/>
      <c r="B6" s="2"/>
      <c r="C6" s="2"/>
      <c r="D6" s="2"/>
      <c r="E6" s="2"/>
      <c r="F6" s="2"/>
      <c r="G6" s="2"/>
      <c r="H6" s="2"/>
      <c r="I6" s="2"/>
      <c r="J6" s="2"/>
      <c r="K6" s="2"/>
      <c r="L6" s="2"/>
    </row>
    <row r="7" spans="1:12" ht="20" customHeight="1" x14ac:dyDescent="0.2">
      <c r="A7" s="2"/>
      <c r="B7" s="2"/>
      <c r="C7" s="2"/>
      <c r="D7" s="2"/>
      <c r="E7" s="2"/>
      <c r="F7" s="2"/>
      <c r="G7" s="2"/>
      <c r="H7" s="2"/>
      <c r="I7" s="2"/>
      <c r="J7" s="2"/>
      <c r="K7" s="2"/>
      <c r="L7" s="2"/>
    </row>
    <row r="8" spans="1:12" x14ac:dyDescent="0.2">
      <c r="A8" s="2"/>
      <c r="B8" s="2"/>
      <c r="C8" s="92" t="s">
        <v>0</v>
      </c>
      <c r="D8" s="93"/>
      <c r="E8" s="2"/>
      <c r="F8" s="2"/>
      <c r="G8" s="2"/>
      <c r="H8" s="2"/>
      <c r="I8" s="2"/>
      <c r="J8" s="2"/>
      <c r="K8" s="2"/>
      <c r="L8" s="2"/>
    </row>
    <row r="9" spans="1:12" x14ac:dyDescent="0.2">
      <c r="A9" s="2"/>
      <c r="B9" s="2"/>
      <c r="C9" s="2"/>
      <c r="D9" s="2"/>
      <c r="E9" s="2"/>
      <c r="F9" s="2"/>
      <c r="G9" s="2"/>
      <c r="H9" s="2"/>
      <c r="I9" s="2"/>
      <c r="J9" s="2"/>
      <c r="K9" s="2"/>
      <c r="L9" s="2"/>
    </row>
    <row r="10" spans="1:12" x14ac:dyDescent="0.2">
      <c r="A10" s="2"/>
      <c r="B10" s="2"/>
      <c r="C10" s="2" t="s">
        <v>1</v>
      </c>
      <c r="D10" s="35"/>
      <c r="E10" s="2"/>
      <c r="F10" s="2"/>
      <c r="G10" s="2"/>
      <c r="H10" s="2"/>
      <c r="I10" s="2"/>
      <c r="J10" s="2"/>
      <c r="K10" s="2"/>
      <c r="L10" s="2"/>
    </row>
    <row r="11" spans="1:12" x14ac:dyDescent="0.2">
      <c r="A11" s="2"/>
      <c r="B11" s="2"/>
      <c r="C11" s="2" t="s">
        <v>2</v>
      </c>
      <c r="D11" s="72"/>
      <c r="E11" s="2"/>
      <c r="F11" s="2"/>
      <c r="G11" s="2"/>
      <c r="H11" s="2"/>
      <c r="I11" s="2"/>
      <c r="J11" s="2"/>
      <c r="K11" s="2"/>
      <c r="L11" s="2"/>
    </row>
    <row r="12" spans="1:12" x14ac:dyDescent="0.2">
      <c r="A12" s="2"/>
      <c r="B12" s="2"/>
      <c r="C12" s="2" t="s">
        <v>3</v>
      </c>
      <c r="D12" s="36"/>
      <c r="E12" s="2"/>
      <c r="F12" s="2"/>
      <c r="G12" s="2"/>
      <c r="H12" s="2"/>
      <c r="I12" s="2"/>
      <c r="J12" s="2"/>
      <c r="K12" s="2"/>
      <c r="L12" s="2"/>
    </row>
    <row r="13" spans="1:12" ht="112.25" customHeight="1" thickBot="1" x14ac:dyDescent="0.25">
      <c r="A13" s="2"/>
      <c r="B13" s="2"/>
      <c r="C13" s="28" t="s">
        <v>4</v>
      </c>
      <c r="D13" s="69"/>
      <c r="E13" s="2"/>
      <c r="F13" s="2"/>
      <c r="G13" s="2"/>
      <c r="H13" s="2"/>
      <c r="I13" s="2"/>
      <c r="J13" s="2"/>
      <c r="K13" s="2"/>
      <c r="L13" s="2"/>
    </row>
    <row r="14" spans="1:12" ht="38" customHeight="1" thickTop="1" x14ac:dyDescent="0.2">
      <c r="A14" s="2"/>
      <c r="B14" s="2"/>
      <c r="C14" s="2"/>
      <c r="D14" s="2"/>
      <c r="E14" s="2"/>
      <c r="F14" s="2"/>
      <c r="G14" s="2"/>
      <c r="H14" s="2"/>
      <c r="I14" s="2"/>
      <c r="J14" s="2"/>
      <c r="K14" s="2"/>
      <c r="L14" s="2"/>
    </row>
    <row r="15" spans="1:12" ht="10.25" customHeight="1" x14ac:dyDescent="0.2">
      <c r="A15" s="2"/>
      <c r="B15" s="2"/>
      <c r="C15" s="2"/>
      <c r="D15" s="2"/>
      <c r="E15" s="2"/>
      <c r="F15" s="2"/>
      <c r="G15" s="2"/>
      <c r="H15" s="2"/>
      <c r="I15" s="2"/>
      <c r="J15" s="2"/>
      <c r="K15" s="2"/>
      <c r="L15" s="2"/>
    </row>
    <row r="16" spans="1:12" ht="6" customHeight="1" x14ac:dyDescent="0.2">
      <c r="A16" s="2"/>
      <c r="B16" s="2"/>
      <c r="C16" s="2"/>
      <c r="D16" s="2"/>
      <c r="E16" s="2"/>
      <c r="F16" s="2"/>
      <c r="G16" s="2"/>
      <c r="H16" s="2"/>
      <c r="I16" s="2"/>
      <c r="J16" s="2"/>
      <c r="K16" s="2"/>
      <c r="L16" s="2"/>
    </row>
    <row r="17" spans="1:18" ht="19" x14ac:dyDescent="0.25">
      <c r="A17" s="2"/>
      <c r="B17" s="2"/>
      <c r="C17" s="89" t="s">
        <v>5</v>
      </c>
      <c r="D17" s="89"/>
      <c r="E17" s="89"/>
      <c r="F17" s="89"/>
      <c r="G17" s="2"/>
      <c r="H17" s="2"/>
      <c r="I17" s="2"/>
      <c r="J17" s="2"/>
      <c r="K17" s="2"/>
      <c r="L17" s="2"/>
    </row>
    <row r="18" spans="1:18" ht="18" x14ac:dyDescent="0.2">
      <c r="A18" s="2"/>
      <c r="B18" s="2"/>
      <c r="C18" s="9" t="s">
        <v>6</v>
      </c>
      <c r="D18" s="10" t="s">
        <v>7</v>
      </c>
      <c r="E18" s="11" t="s">
        <v>8</v>
      </c>
      <c r="F18" s="11" t="s">
        <v>9</v>
      </c>
      <c r="G18" s="2"/>
      <c r="H18" s="2"/>
      <c r="I18" s="2"/>
      <c r="J18" s="2"/>
      <c r="K18" s="2"/>
      <c r="L18" s="2"/>
    </row>
    <row r="19" spans="1:18" x14ac:dyDescent="0.2">
      <c r="A19" s="2"/>
      <c r="B19" s="2"/>
      <c r="C19" s="37" t="s">
        <v>10</v>
      </c>
      <c r="D19" s="38" t="s">
        <v>11</v>
      </c>
      <c r="E19" s="39"/>
      <c r="F19" s="40"/>
      <c r="G19" s="2"/>
      <c r="H19" s="2"/>
      <c r="I19" s="2"/>
      <c r="J19" s="2"/>
      <c r="K19" s="2"/>
      <c r="L19" s="2"/>
      <c r="N19" s="7" t="s">
        <v>12</v>
      </c>
      <c r="O19" s="7" t="s">
        <v>13</v>
      </c>
      <c r="P19" s="7" t="s">
        <v>14</v>
      </c>
      <c r="Q19" s="7" t="s">
        <v>15</v>
      </c>
      <c r="R19" s="7" t="s">
        <v>16</v>
      </c>
    </row>
    <row r="20" spans="1:18" x14ac:dyDescent="0.2">
      <c r="A20" s="2"/>
      <c r="B20" s="2"/>
      <c r="C20" s="37" t="s">
        <v>10</v>
      </c>
      <c r="D20" s="38" t="s">
        <v>17</v>
      </c>
      <c r="E20" s="39"/>
      <c r="F20" s="40"/>
      <c r="G20" s="2"/>
      <c r="H20" s="2"/>
      <c r="I20" s="2"/>
      <c r="J20" s="2"/>
      <c r="K20" s="2"/>
      <c r="L20" s="2"/>
      <c r="N20" s="7" t="s">
        <v>18</v>
      </c>
      <c r="O20" s="7">
        <f>COUNTIF(E19:E28, "Yes")</f>
        <v>0</v>
      </c>
      <c r="P20" s="7">
        <f>COUNTIF(E19:E28, "Somewhat")</f>
        <v>0</v>
      </c>
      <c r="Q20" s="7">
        <f>COUNTIF(E19:E28, "No")</f>
        <v>0</v>
      </c>
      <c r="R20" s="7">
        <f>COUNTIF(E19:E28, "I dont know")</f>
        <v>0</v>
      </c>
    </row>
    <row r="21" spans="1:18" x14ac:dyDescent="0.2">
      <c r="A21" s="2"/>
      <c r="B21" s="2"/>
      <c r="C21" s="37" t="s">
        <v>19</v>
      </c>
      <c r="D21" s="38" t="s">
        <v>20</v>
      </c>
      <c r="E21" s="39"/>
      <c r="F21" s="40"/>
      <c r="G21" s="2"/>
      <c r="H21" s="2"/>
      <c r="I21" s="2"/>
      <c r="J21" s="2"/>
      <c r="K21" s="2"/>
      <c r="L21" s="2"/>
      <c r="N21" s="7"/>
      <c r="O21" s="7"/>
      <c r="P21" s="7"/>
      <c r="Q21" s="7"/>
      <c r="R21" s="7"/>
    </row>
    <row r="22" spans="1:18" x14ac:dyDescent="0.2">
      <c r="A22" s="2"/>
      <c r="B22" s="2"/>
      <c r="C22" s="37" t="s">
        <v>10</v>
      </c>
      <c r="D22" s="38" t="s">
        <v>21</v>
      </c>
      <c r="E22" s="39"/>
      <c r="F22" s="40"/>
      <c r="G22" s="2"/>
      <c r="H22" s="2"/>
      <c r="I22" s="2"/>
      <c r="J22" s="2"/>
      <c r="K22" s="2"/>
      <c r="L22" s="2"/>
      <c r="N22" s="7" t="s">
        <v>22</v>
      </c>
      <c r="O22" s="7" t="s">
        <v>23</v>
      </c>
      <c r="P22" s="7" t="s">
        <v>24</v>
      </c>
      <c r="Q22" s="7" t="s">
        <v>25</v>
      </c>
      <c r="R22" s="7" t="s">
        <v>26</v>
      </c>
    </row>
    <row r="23" spans="1:18" x14ac:dyDescent="0.2">
      <c r="A23" s="2"/>
      <c r="B23" s="2"/>
      <c r="C23" s="37" t="s">
        <v>19</v>
      </c>
      <c r="D23" s="38" t="s">
        <v>27</v>
      </c>
      <c r="E23" s="39"/>
      <c r="F23" s="40"/>
      <c r="G23" s="2"/>
      <c r="H23" s="2"/>
      <c r="I23" s="2"/>
      <c r="J23" s="2"/>
      <c r="K23" s="2"/>
      <c r="L23" s="2"/>
      <c r="N23" s="7" t="s">
        <v>10</v>
      </c>
      <c r="O23" s="7">
        <f>COUNTIFS(C19:C28,"Knowledge",E19:E28,"Yes")</f>
        <v>0</v>
      </c>
      <c r="P23" s="7">
        <f>COUNTIFS(C19:C28,"Knowledge",E19:E28,"Somewhat")</f>
        <v>0</v>
      </c>
      <c r="Q23" s="7">
        <f>COUNTIFS(C19:C28,"Knowledge",E19:E28,"No")</f>
        <v>0</v>
      </c>
      <c r="R23" s="7">
        <f>COUNTIFS(C19:C28,"Knowledge",E19:E28,"I dont know")</f>
        <v>0</v>
      </c>
    </row>
    <row r="24" spans="1:18" x14ac:dyDescent="0.2">
      <c r="A24" s="2"/>
      <c r="B24" s="2"/>
      <c r="C24" s="37" t="s">
        <v>10</v>
      </c>
      <c r="D24" s="38" t="s">
        <v>28</v>
      </c>
      <c r="E24" s="39"/>
      <c r="F24" s="40"/>
      <c r="G24" s="2"/>
      <c r="H24" s="2"/>
      <c r="I24" s="2"/>
      <c r="J24" s="2"/>
      <c r="K24" s="2"/>
      <c r="L24" s="2"/>
      <c r="N24" s="7" t="s">
        <v>19</v>
      </c>
      <c r="O24" s="7">
        <f>COUNTIFS(C19:C28,"Skill",E19:E28,"Yes")</f>
        <v>0</v>
      </c>
      <c r="P24" s="7">
        <f>COUNTIFS(C19:C28,"Skill",E19:E28,"Somewhat")</f>
        <v>0</v>
      </c>
      <c r="Q24" s="7">
        <f>COUNTIFS(C19:C28,"Skill",E19:E28,"No")</f>
        <v>0</v>
      </c>
      <c r="R24" s="7">
        <f>COUNTIFS(C19:C28,"Skill",E19:E28,"I dont know")</f>
        <v>0</v>
      </c>
    </row>
    <row r="25" spans="1:18" ht="33" customHeight="1" x14ac:dyDescent="0.2">
      <c r="A25" s="2"/>
      <c r="B25" s="2"/>
      <c r="C25" s="37" t="s">
        <v>29</v>
      </c>
      <c r="D25" s="38" t="s">
        <v>30</v>
      </c>
      <c r="E25" s="39"/>
      <c r="F25" s="40"/>
      <c r="G25" s="2"/>
      <c r="H25" s="2"/>
      <c r="I25" s="2"/>
      <c r="J25" s="2"/>
      <c r="K25" s="2"/>
      <c r="L25" s="2"/>
      <c r="N25" s="7" t="s">
        <v>29</v>
      </c>
      <c r="O25" s="7">
        <f>COUNTIFS(C19:C28,"Attitudinal",E19:E28,"Yes")</f>
        <v>0</v>
      </c>
      <c r="P25" s="7">
        <f>COUNTIFS(C19:C28,"Attitudinal",E19:E28,"Somewhat")</f>
        <v>0</v>
      </c>
      <c r="Q25" s="7">
        <f>COUNTIFS(C19:C28,"Attitudinal",E19:E28,"No")</f>
        <v>0</v>
      </c>
      <c r="R25" s="7">
        <f>COUNTIFS(C19:C28,"Attitudinal",E19:E28,"I dont know")</f>
        <v>0</v>
      </c>
    </row>
    <row r="26" spans="1:18" x14ac:dyDescent="0.2">
      <c r="A26" s="2"/>
      <c r="B26" s="2"/>
      <c r="C26" s="37" t="s">
        <v>19</v>
      </c>
      <c r="D26" s="38" t="s">
        <v>31</v>
      </c>
      <c r="E26" s="39"/>
      <c r="F26" s="40"/>
      <c r="G26" s="2"/>
      <c r="H26" s="2"/>
      <c r="I26" s="2"/>
      <c r="J26" s="2"/>
      <c r="K26" s="2"/>
      <c r="L26" s="2"/>
      <c r="N26" s="7"/>
      <c r="O26" s="7"/>
      <c r="P26" s="7"/>
      <c r="Q26" s="7"/>
      <c r="R26" s="7"/>
    </row>
    <row r="27" spans="1:18" x14ac:dyDescent="0.2">
      <c r="A27" s="2"/>
      <c r="B27" s="2"/>
      <c r="C27" s="37" t="s">
        <v>19</v>
      </c>
      <c r="D27" s="38" t="s">
        <v>32</v>
      </c>
      <c r="E27" s="39"/>
      <c r="F27" s="40"/>
      <c r="G27" s="2"/>
      <c r="H27" s="2"/>
      <c r="I27" s="2"/>
      <c r="J27" s="2"/>
      <c r="K27" s="2"/>
      <c r="L27" s="2"/>
      <c r="N27" s="7"/>
      <c r="O27" s="7"/>
      <c r="P27" s="7"/>
      <c r="Q27" s="7"/>
      <c r="R27" s="7"/>
    </row>
    <row r="28" spans="1:18" x14ac:dyDescent="0.2">
      <c r="A28" s="2"/>
      <c r="B28" s="2"/>
      <c r="C28" s="37" t="s">
        <v>10</v>
      </c>
      <c r="D28" s="38" t="s">
        <v>33</v>
      </c>
      <c r="E28" s="39"/>
      <c r="F28" s="40"/>
      <c r="G28" s="2"/>
      <c r="H28" s="2"/>
      <c r="I28" s="2"/>
      <c r="J28" s="2"/>
      <c r="K28" s="2"/>
      <c r="L28" s="2"/>
      <c r="N28" s="7"/>
      <c r="O28" s="7"/>
      <c r="P28" s="7"/>
      <c r="Q28" s="7"/>
      <c r="R28" s="7"/>
    </row>
    <row r="29" spans="1:18" x14ac:dyDescent="0.2">
      <c r="A29" s="2"/>
      <c r="B29" s="2"/>
      <c r="C29" s="2"/>
      <c r="D29" s="2"/>
      <c r="E29" s="2"/>
      <c r="F29" s="2"/>
      <c r="G29" s="2"/>
      <c r="H29" s="2"/>
      <c r="I29" s="2"/>
      <c r="J29" s="2"/>
      <c r="K29" s="2"/>
      <c r="L29" s="2"/>
      <c r="N29" s="7"/>
      <c r="O29" s="7"/>
      <c r="P29" s="7"/>
      <c r="Q29" s="7"/>
      <c r="R29" s="7"/>
    </row>
    <row r="30" spans="1:18" x14ac:dyDescent="0.2">
      <c r="A30" s="2"/>
      <c r="B30" s="2"/>
      <c r="C30" s="2"/>
      <c r="D30" s="2"/>
      <c r="E30" s="2"/>
      <c r="F30" s="2"/>
      <c r="G30" s="2"/>
      <c r="H30" s="2"/>
      <c r="I30" s="2"/>
      <c r="J30" s="2"/>
      <c r="K30" s="2"/>
      <c r="L30" s="2"/>
      <c r="N30" s="7"/>
      <c r="O30" s="7"/>
      <c r="P30" s="7"/>
      <c r="Q30" s="7"/>
      <c r="R30" s="7"/>
    </row>
    <row r="31" spans="1:18" x14ac:dyDescent="0.2">
      <c r="A31" s="2"/>
      <c r="B31" s="2"/>
      <c r="C31" s="2"/>
      <c r="D31" s="2"/>
      <c r="E31" s="2"/>
      <c r="F31" s="2"/>
      <c r="G31" s="2"/>
      <c r="H31" s="2"/>
      <c r="I31" s="2"/>
      <c r="J31" s="2"/>
      <c r="K31" s="2"/>
      <c r="L31" s="2"/>
      <c r="N31" s="7"/>
      <c r="O31" s="7"/>
      <c r="P31" s="7"/>
      <c r="Q31" s="7"/>
      <c r="R31" s="7"/>
    </row>
    <row r="32" spans="1:18" x14ac:dyDescent="0.2">
      <c r="A32" s="2"/>
      <c r="B32" s="2"/>
      <c r="C32" s="2"/>
      <c r="D32" s="2"/>
      <c r="E32" s="2"/>
      <c r="F32" s="2"/>
      <c r="G32" s="2"/>
      <c r="H32" s="2"/>
      <c r="I32" s="2"/>
      <c r="J32" s="2"/>
      <c r="K32" s="2"/>
      <c r="L32" s="2"/>
      <c r="N32" s="7"/>
      <c r="O32" s="7"/>
      <c r="P32" s="7"/>
      <c r="Q32" s="7"/>
      <c r="R32" s="7"/>
    </row>
    <row r="33" spans="1:18" x14ac:dyDescent="0.2">
      <c r="A33" s="2"/>
      <c r="B33" s="2"/>
      <c r="C33" s="2"/>
      <c r="D33" s="2"/>
      <c r="E33" s="2"/>
      <c r="F33" s="2"/>
      <c r="G33" s="2"/>
      <c r="H33" s="2"/>
      <c r="I33" s="2"/>
      <c r="J33" s="2"/>
      <c r="K33" s="2"/>
      <c r="L33" s="2"/>
      <c r="N33" s="7"/>
      <c r="O33" s="7"/>
      <c r="P33" s="7"/>
      <c r="Q33" s="7"/>
      <c r="R33" s="7"/>
    </row>
    <row r="34" spans="1:18" x14ac:dyDescent="0.2">
      <c r="A34" s="2"/>
      <c r="B34" s="2"/>
      <c r="C34" s="2"/>
      <c r="D34" s="2"/>
      <c r="E34" s="2"/>
      <c r="F34" s="2"/>
      <c r="G34" s="2"/>
      <c r="H34" s="2"/>
      <c r="I34" s="2"/>
      <c r="J34" s="2"/>
      <c r="K34" s="2"/>
      <c r="L34" s="2"/>
      <c r="N34" s="7"/>
      <c r="O34" s="7"/>
      <c r="P34" s="7"/>
      <c r="Q34" s="7"/>
      <c r="R34" s="7"/>
    </row>
    <row r="35" spans="1:18" x14ac:dyDescent="0.2">
      <c r="A35" s="2"/>
      <c r="B35" s="2"/>
      <c r="C35" s="2"/>
      <c r="D35" s="2"/>
      <c r="E35" s="2"/>
      <c r="F35" s="2"/>
      <c r="G35" s="2"/>
      <c r="H35" s="2"/>
      <c r="I35" s="2"/>
      <c r="J35" s="2"/>
      <c r="K35" s="2"/>
      <c r="L35" s="2"/>
      <c r="N35" s="7"/>
      <c r="O35" s="7"/>
      <c r="P35" s="7"/>
      <c r="Q35" s="7"/>
      <c r="R35" s="7"/>
    </row>
    <row r="36" spans="1:18" x14ac:dyDescent="0.2">
      <c r="A36" s="2"/>
      <c r="B36" s="2"/>
      <c r="C36" s="2"/>
      <c r="D36" s="2"/>
      <c r="E36" s="2"/>
      <c r="F36" s="2"/>
      <c r="G36" s="2"/>
      <c r="H36" s="2"/>
      <c r="I36" s="2"/>
      <c r="J36" s="2"/>
      <c r="K36" s="2"/>
      <c r="L36" s="2"/>
      <c r="N36" s="7"/>
      <c r="O36" s="7"/>
      <c r="P36" s="7"/>
      <c r="Q36" s="7"/>
      <c r="R36" s="7"/>
    </row>
    <row r="37" spans="1:18" x14ac:dyDescent="0.2">
      <c r="A37" s="2"/>
      <c r="B37" s="2"/>
      <c r="C37" s="2"/>
      <c r="D37" s="2"/>
      <c r="E37" s="2"/>
      <c r="F37" s="2"/>
      <c r="G37" s="2"/>
      <c r="H37" s="2"/>
      <c r="I37" s="2"/>
      <c r="J37" s="2"/>
      <c r="K37" s="2"/>
      <c r="L37" s="2"/>
      <c r="N37" s="7"/>
      <c r="O37" s="7"/>
      <c r="P37" s="7"/>
      <c r="Q37" s="7"/>
      <c r="R37" s="7"/>
    </row>
    <row r="38" spans="1:18" x14ac:dyDescent="0.2">
      <c r="A38" s="2"/>
      <c r="B38" s="2"/>
      <c r="C38" s="2"/>
      <c r="D38" s="2"/>
      <c r="E38" s="2"/>
      <c r="F38" s="2"/>
      <c r="G38" s="2"/>
      <c r="H38" s="2"/>
      <c r="I38" s="2"/>
      <c r="J38" s="2"/>
      <c r="K38" s="2"/>
      <c r="L38" s="2"/>
      <c r="N38" s="7"/>
      <c r="O38" s="7"/>
      <c r="P38" s="7"/>
      <c r="Q38" s="7"/>
      <c r="R38" s="7"/>
    </row>
    <row r="39" spans="1:18" x14ac:dyDescent="0.2">
      <c r="A39" s="2"/>
      <c r="B39" s="2"/>
      <c r="C39" s="2"/>
      <c r="D39" s="2"/>
      <c r="E39" s="2"/>
      <c r="F39" s="2"/>
      <c r="G39" s="2"/>
      <c r="H39" s="2"/>
      <c r="I39" s="2"/>
      <c r="J39" s="2"/>
      <c r="K39" s="2"/>
      <c r="L39" s="2"/>
      <c r="N39" s="7"/>
      <c r="O39" s="7"/>
      <c r="P39" s="7"/>
      <c r="Q39" s="7"/>
      <c r="R39" s="7"/>
    </row>
    <row r="40" spans="1:18" x14ac:dyDescent="0.2">
      <c r="A40" s="2"/>
      <c r="B40" s="2"/>
      <c r="C40" s="2"/>
      <c r="D40" s="2"/>
      <c r="E40" s="2"/>
      <c r="F40" s="2"/>
      <c r="G40" s="2"/>
      <c r="H40" s="2"/>
      <c r="I40" s="2"/>
      <c r="J40" s="2"/>
      <c r="K40" s="2"/>
      <c r="L40" s="2"/>
      <c r="N40" s="7"/>
      <c r="O40" s="7"/>
      <c r="P40" s="7"/>
      <c r="Q40" s="7"/>
      <c r="R40" s="7"/>
    </row>
    <row r="41" spans="1:18" x14ac:dyDescent="0.2">
      <c r="A41" s="2"/>
      <c r="B41" s="2"/>
      <c r="C41" s="2"/>
      <c r="D41" s="2"/>
      <c r="E41" s="2"/>
      <c r="F41" s="2"/>
      <c r="G41" s="2"/>
      <c r="H41" s="2"/>
      <c r="I41" s="2"/>
      <c r="J41" s="2"/>
      <c r="K41" s="2"/>
      <c r="L41" s="2"/>
      <c r="N41" s="7"/>
      <c r="O41" s="7"/>
      <c r="P41" s="7"/>
      <c r="Q41" s="7"/>
      <c r="R41" s="7"/>
    </row>
    <row r="42" spans="1:18" ht="19" x14ac:dyDescent="0.25">
      <c r="A42" s="2"/>
      <c r="B42" s="2"/>
      <c r="C42" s="90" t="s">
        <v>34</v>
      </c>
      <c r="D42" s="91"/>
      <c r="E42" s="91"/>
      <c r="F42" s="91"/>
      <c r="G42" s="2"/>
      <c r="H42" s="2"/>
      <c r="I42" s="2"/>
      <c r="J42" s="2"/>
      <c r="K42" s="2"/>
      <c r="L42" s="2"/>
      <c r="N42" s="7"/>
      <c r="O42" s="7"/>
      <c r="P42" s="7"/>
      <c r="Q42" s="7"/>
      <c r="R42" s="7"/>
    </row>
    <row r="43" spans="1:18" ht="18" x14ac:dyDescent="0.25">
      <c r="A43" s="2"/>
      <c r="B43" s="2"/>
      <c r="C43" s="41" t="s">
        <v>6</v>
      </c>
      <c r="D43" s="41" t="s">
        <v>7</v>
      </c>
      <c r="E43" s="41" t="s">
        <v>8</v>
      </c>
      <c r="F43" s="41" t="s">
        <v>9</v>
      </c>
      <c r="G43" s="2"/>
      <c r="H43" s="2"/>
      <c r="I43" s="2"/>
      <c r="J43" s="2"/>
      <c r="K43" s="2"/>
      <c r="L43" s="2"/>
      <c r="N43" s="7" t="s">
        <v>12</v>
      </c>
      <c r="O43" s="7" t="s">
        <v>13</v>
      </c>
      <c r="P43" s="7" t="s">
        <v>14</v>
      </c>
      <c r="Q43" s="7" t="s">
        <v>15</v>
      </c>
      <c r="R43" s="7" t="s">
        <v>16</v>
      </c>
    </row>
    <row r="44" spans="1:18" x14ac:dyDescent="0.2">
      <c r="A44" s="2"/>
      <c r="B44" s="2"/>
      <c r="C44" s="53" t="s">
        <v>19</v>
      </c>
      <c r="D44" s="54" t="s">
        <v>35</v>
      </c>
      <c r="E44" s="39"/>
      <c r="F44" s="39"/>
      <c r="G44" s="2"/>
      <c r="H44" s="2"/>
      <c r="I44" s="2"/>
      <c r="J44" s="2"/>
      <c r="K44" s="2"/>
      <c r="L44" s="2"/>
      <c r="N44" s="7" t="s">
        <v>18</v>
      </c>
      <c r="O44" s="7">
        <f>COUNTIF(E46:E53, "Yes")</f>
        <v>0</v>
      </c>
      <c r="P44" s="7">
        <f>COUNTIF(E46:E53, "Somewhat")</f>
        <v>0</v>
      </c>
      <c r="Q44" s="7">
        <f>COUNTIF(E46:E53, "No")</f>
        <v>0</v>
      </c>
      <c r="R44" s="7">
        <f>COUNTIF(E46:E53, "I dont know")</f>
        <v>0</v>
      </c>
    </row>
    <row r="45" spans="1:18" x14ac:dyDescent="0.2">
      <c r="A45" s="2"/>
      <c r="B45" s="2"/>
      <c r="C45" s="42" t="s">
        <v>19</v>
      </c>
      <c r="D45" s="38" t="s">
        <v>36</v>
      </c>
      <c r="E45" s="39"/>
      <c r="F45" s="39"/>
      <c r="G45" s="2"/>
      <c r="H45" s="2"/>
      <c r="I45" s="2"/>
      <c r="J45" s="2"/>
      <c r="K45" s="2"/>
      <c r="L45" s="2"/>
      <c r="N45" s="7"/>
      <c r="O45" s="7"/>
      <c r="P45" s="7"/>
      <c r="Q45" s="7"/>
      <c r="R45" s="7"/>
    </row>
    <row r="46" spans="1:18" x14ac:dyDescent="0.2">
      <c r="A46" s="2"/>
      <c r="B46" s="2"/>
      <c r="C46" s="42" t="s">
        <v>19</v>
      </c>
      <c r="D46" s="38" t="s">
        <v>37</v>
      </c>
      <c r="E46" s="39"/>
      <c r="F46" s="39"/>
      <c r="G46" s="2"/>
      <c r="H46" s="2"/>
      <c r="I46" s="2"/>
      <c r="J46" s="2"/>
      <c r="K46" s="2"/>
      <c r="L46" s="2"/>
      <c r="N46" s="7" t="s">
        <v>22</v>
      </c>
      <c r="O46" s="7" t="s">
        <v>23</v>
      </c>
      <c r="P46" s="7" t="s">
        <v>24</v>
      </c>
      <c r="Q46" s="7" t="s">
        <v>25</v>
      </c>
      <c r="R46" s="7" t="s">
        <v>26</v>
      </c>
    </row>
    <row r="47" spans="1:18" ht="32" x14ac:dyDescent="0.2">
      <c r="A47" s="2"/>
      <c r="B47" s="2"/>
      <c r="C47" s="42" t="s">
        <v>10</v>
      </c>
      <c r="D47" s="38" t="s">
        <v>38</v>
      </c>
      <c r="E47" s="39"/>
      <c r="F47" s="39"/>
      <c r="G47" s="2"/>
      <c r="H47" s="2"/>
      <c r="I47" s="2"/>
      <c r="J47" s="2"/>
      <c r="K47" s="2"/>
      <c r="L47" s="2"/>
      <c r="N47" s="7" t="s">
        <v>10</v>
      </c>
      <c r="O47" s="7">
        <f>COUNTIFS(C44:C53,"Knowledge",E44:E53,"Yes")</f>
        <v>0</v>
      </c>
      <c r="P47" s="7">
        <f>COUNTIFS(C44:C53,"Knowledge",E44:E53,"Somewhat")</f>
        <v>0</v>
      </c>
      <c r="Q47" s="7">
        <f>COUNTIFS(C44:C53,"Knowledge",E44:E53,"No")</f>
        <v>0</v>
      </c>
      <c r="R47" s="7">
        <f>COUNTIFS(C44:C53,"Knowledge",E44:E53,"I dont know")</f>
        <v>0</v>
      </c>
    </row>
    <row r="48" spans="1:18" ht="32" x14ac:dyDescent="0.2">
      <c r="A48" s="2"/>
      <c r="B48" s="2"/>
      <c r="C48" s="42" t="s">
        <v>19</v>
      </c>
      <c r="D48" s="38" t="s">
        <v>39</v>
      </c>
      <c r="E48" s="39"/>
      <c r="F48" s="39"/>
      <c r="G48" s="2"/>
      <c r="H48" s="2"/>
      <c r="I48" s="2"/>
      <c r="J48" s="2"/>
      <c r="K48" s="2"/>
      <c r="L48" s="2"/>
      <c r="N48" s="7" t="s">
        <v>19</v>
      </c>
      <c r="O48" s="7">
        <f>COUNTIFS(C44:C53,"Skill",E44:E53,"Yes")</f>
        <v>0</v>
      </c>
      <c r="P48" s="7">
        <f>COUNTIFS(C44:C53,"Skill",E44:E53,"Somewhat")</f>
        <v>0</v>
      </c>
      <c r="Q48" s="7">
        <f>COUNTIFS(C44:C53,"Skill",E44:E53,"No")</f>
        <v>0</v>
      </c>
      <c r="R48" s="7">
        <f>COUNTIFS(C44:C53,"Skill",E44:E53,"I dont know")</f>
        <v>0</v>
      </c>
    </row>
    <row r="49" spans="1:18" ht="48" x14ac:dyDescent="0.2">
      <c r="A49" s="2"/>
      <c r="B49" s="2"/>
      <c r="C49" s="42" t="s">
        <v>19</v>
      </c>
      <c r="D49" s="38" t="s">
        <v>40</v>
      </c>
      <c r="E49" s="39"/>
      <c r="F49" s="39"/>
      <c r="G49" s="2"/>
      <c r="H49" s="2"/>
      <c r="I49" s="2"/>
      <c r="J49" s="2"/>
      <c r="K49" s="2"/>
      <c r="L49" s="2"/>
      <c r="N49" s="7"/>
      <c r="O49" s="7"/>
      <c r="P49" s="7"/>
      <c r="Q49" s="7"/>
      <c r="R49" s="7"/>
    </row>
    <row r="50" spans="1:18" ht="32" x14ac:dyDescent="0.2">
      <c r="A50" s="2"/>
      <c r="B50" s="2"/>
      <c r="C50" s="42" t="s">
        <v>19</v>
      </c>
      <c r="D50" s="38" t="s">
        <v>41</v>
      </c>
      <c r="E50" s="39"/>
      <c r="F50" s="39"/>
      <c r="G50" s="2"/>
      <c r="H50" s="2"/>
      <c r="I50" s="2"/>
      <c r="J50" s="2"/>
      <c r="K50" s="2"/>
      <c r="L50" s="2"/>
    </row>
    <row r="51" spans="1:18" x14ac:dyDescent="0.2">
      <c r="A51" s="2"/>
      <c r="B51" s="2"/>
      <c r="C51" s="42" t="s">
        <v>19</v>
      </c>
      <c r="D51" s="38" t="s">
        <v>42</v>
      </c>
      <c r="E51" s="39"/>
      <c r="F51" s="39"/>
      <c r="G51" s="2"/>
      <c r="H51" s="2"/>
      <c r="I51" s="2"/>
      <c r="J51" s="2"/>
      <c r="K51" s="2"/>
      <c r="L51" s="2"/>
    </row>
    <row r="52" spans="1:18" ht="32" x14ac:dyDescent="0.2">
      <c r="A52" s="2"/>
      <c r="B52" s="2"/>
      <c r="C52" s="42" t="s">
        <v>10</v>
      </c>
      <c r="D52" s="38" t="s">
        <v>43</v>
      </c>
      <c r="E52" s="39"/>
      <c r="F52" s="39"/>
      <c r="G52" s="2"/>
      <c r="H52" s="2"/>
      <c r="I52" s="2"/>
      <c r="J52" s="2"/>
      <c r="K52" s="2"/>
      <c r="L52" s="2"/>
    </row>
    <row r="53" spans="1:18" x14ac:dyDescent="0.2">
      <c r="A53" s="2"/>
      <c r="B53" s="2"/>
      <c r="C53" s="43" t="s">
        <v>19</v>
      </c>
      <c r="D53" s="38" t="s">
        <v>44</v>
      </c>
      <c r="E53" s="39"/>
      <c r="F53" s="40"/>
      <c r="G53" s="2"/>
      <c r="H53" s="2"/>
      <c r="I53" s="2"/>
      <c r="J53" s="2"/>
      <c r="K53" s="2"/>
      <c r="L53" s="2"/>
    </row>
    <row r="54" spans="1:18" x14ac:dyDescent="0.2">
      <c r="A54" s="2"/>
      <c r="B54" s="2"/>
      <c r="C54" s="2"/>
      <c r="D54" s="2"/>
      <c r="E54" s="2"/>
      <c r="F54" s="2"/>
      <c r="G54" s="2"/>
      <c r="H54" s="2"/>
      <c r="I54" s="2"/>
      <c r="J54" s="2"/>
      <c r="K54" s="2"/>
      <c r="L54" s="2"/>
    </row>
    <row r="55" spans="1:18" x14ac:dyDescent="0.2">
      <c r="A55" s="2"/>
      <c r="B55" s="2"/>
      <c r="C55" s="2"/>
      <c r="D55" s="2"/>
      <c r="E55" s="2"/>
      <c r="F55" s="2"/>
      <c r="G55" s="2"/>
      <c r="H55" s="2"/>
      <c r="I55" s="2"/>
      <c r="J55" s="2"/>
      <c r="K55" s="2"/>
      <c r="L55" s="2"/>
    </row>
    <row r="56" spans="1:18" x14ac:dyDescent="0.2">
      <c r="A56" s="2"/>
      <c r="B56" s="2"/>
      <c r="C56" s="2"/>
      <c r="D56" s="2"/>
      <c r="E56" s="2"/>
      <c r="F56" s="2"/>
      <c r="G56" s="2"/>
      <c r="H56" s="2"/>
      <c r="I56" s="2"/>
      <c r="J56" s="2"/>
      <c r="K56" s="2"/>
      <c r="L56" s="2"/>
    </row>
    <row r="57" spans="1:18" x14ac:dyDescent="0.2">
      <c r="A57" s="2"/>
      <c r="B57" s="2"/>
      <c r="C57" s="2"/>
      <c r="D57" s="2"/>
      <c r="E57" s="2"/>
      <c r="F57" s="2"/>
      <c r="G57" s="2"/>
      <c r="H57" s="2"/>
      <c r="I57" s="2"/>
      <c r="J57" s="2"/>
      <c r="K57" s="2"/>
      <c r="L57" s="2"/>
    </row>
    <row r="58" spans="1:18" x14ac:dyDescent="0.2">
      <c r="A58" s="2"/>
      <c r="B58" s="2"/>
      <c r="C58" s="2"/>
      <c r="D58" s="2"/>
      <c r="E58" s="2"/>
      <c r="F58" s="2"/>
      <c r="G58" s="2"/>
      <c r="H58" s="2"/>
      <c r="I58" s="2"/>
      <c r="J58" s="2"/>
      <c r="K58" s="2"/>
      <c r="L58" s="2"/>
    </row>
    <row r="59" spans="1:18" x14ac:dyDescent="0.2">
      <c r="A59" s="2"/>
      <c r="B59" s="2"/>
      <c r="C59" s="2"/>
      <c r="D59" s="2"/>
      <c r="E59" s="2"/>
      <c r="F59" s="2"/>
      <c r="G59" s="2"/>
      <c r="H59" s="2"/>
      <c r="I59" s="2"/>
      <c r="J59" s="2"/>
      <c r="K59" s="2"/>
      <c r="L59" s="2"/>
    </row>
    <row r="60" spans="1:18" x14ac:dyDescent="0.2">
      <c r="A60" s="2"/>
      <c r="B60" s="2"/>
      <c r="C60" s="2"/>
      <c r="D60" s="2"/>
      <c r="E60" s="2"/>
      <c r="F60" s="2"/>
      <c r="G60" s="2"/>
      <c r="H60" s="2"/>
      <c r="I60" s="2"/>
      <c r="J60" s="2"/>
      <c r="K60" s="2"/>
      <c r="L60" s="2"/>
    </row>
    <row r="61" spans="1:18" x14ac:dyDescent="0.2">
      <c r="A61" s="2"/>
      <c r="B61" s="2"/>
      <c r="C61" s="2"/>
      <c r="D61" s="2"/>
      <c r="E61" s="2"/>
      <c r="F61" s="2"/>
      <c r="G61" s="2"/>
      <c r="H61" s="2"/>
      <c r="I61" s="2"/>
      <c r="J61" s="2"/>
      <c r="K61" s="2"/>
      <c r="L61" s="2"/>
    </row>
    <row r="62" spans="1:18" x14ac:dyDescent="0.2">
      <c r="A62" s="2"/>
      <c r="B62" s="2"/>
      <c r="C62" s="2"/>
      <c r="D62" s="2"/>
      <c r="E62" s="2"/>
      <c r="F62" s="2"/>
      <c r="G62" s="2"/>
      <c r="H62" s="2"/>
      <c r="I62" s="2"/>
      <c r="J62" s="2"/>
      <c r="K62" s="2"/>
      <c r="L62" s="2"/>
    </row>
    <row r="63" spans="1:18" x14ac:dyDescent="0.2">
      <c r="A63" s="2"/>
      <c r="B63" s="2"/>
      <c r="C63" s="2"/>
      <c r="D63" s="2"/>
      <c r="E63" s="2"/>
      <c r="F63" s="2"/>
      <c r="G63" s="2"/>
      <c r="H63" s="2"/>
      <c r="I63" s="2"/>
      <c r="J63" s="2"/>
      <c r="K63" s="2"/>
      <c r="L63" s="2"/>
    </row>
    <row r="64" spans="1:18" x14ac:dyDescent="0.2">
      <c r="A64" s="2"/>
      <c r="B64" s="2"/>
      <c r="C64" s="2"/>
      <c r="D64" s="2"/>
      <c r="E64" s="2"/>
      <c r="F64" s="2"/>
      <c r="G64" s="2"/>
      <c r="H64" s="2"/>
      <c r="I64" s="2"/>
      <c r="J64" s="2"/>
      <c r="K64" s="2"/>
      <c r="L64" s="2"/>
    </row>
    <row r="65" spans="1:12" x14ac:dyDescent="0.2">
      <c r="A65" s="2"/>
      <c r="B65" s="2"/>
      <c r="C65" s="2"/>
      <c r="D65" s="2"/>
      <c r="E65" s="2"/>
      <c r="F65" s="2"/>
      <c r="G65" s="2"/>
      <c r="H65" s="2"/>
      <c r="I65" s="2"/>
      <c r="J65" s="2"/>
      <c r="K65" s="2"/>
      <c r="L65" s="2"/>
    </row>
    <row r="66" spans="1:12" x14ac:dyDescent="0.2">
      <c r="A66" s="2"/>
      <c r="B66" s="2"/>
      <c r="C66" s="2"/>
      <c r="D66" s="2"/>
      <c r="E66" s="2"/>
      <c r="F66" s="2"/>
      <c r="G66" s="2"/>
      <c r="H66" s="2"/>
      <c r="I66" s="2"/>
      <c r="J66" s="2"/>
      <c r="K66" s="2"/>
      <c r="L66" s="2"/>
    </row>
    <row r="67" spans="1:12" x14ac:dyDescent="0.2">
      <c r="A67" s="2"/>
      <c r="B67" s="2"/>
      <c r="C67" s="2"/>
      <c r="D67" s="2"/>
      <c r="E67" s="2"/>
      <c r="F67" s="2"/>
      <c r="G67" s="2"/>
      <c r="H67" s="2"/>
      <c r="I67" s="2"/>
      <c r="J67" s="2"/>
      <c r="K67" s="2"/>
      <c r="L67" s="2"/>
    </row>
    <row r="68" spans="1:12" x14ac:dyDescent="0.2">
      <c r="A68" s="2"/>
      <c r="B68" s="2"/>
      <c r="C68" s="2"/>
      <c r="D68" s="2"/>
      <c r="E68" s="2"/>
      <c r="F68" s="2"/>
      <c r="G68" s="2"/>
      <c r="H68" s="2"/>
      <c r="I68" s="2"/>
      <c r="J68" s="2"/>
      <c r="K68" s="2"/>
      <c r="L68" s="2"/>
    </row>
    <row r="69" spans="1:12" x14ac:dyDescent="0.2">
      <c r="A69" s="2"/>
      <c r="B69" s="2"/>
      <c r="C69" s="2"/>
      <c r="D69" s="2"/>
      <c r="E69" s="2"/>
      <c r="F69" s="2"/>
      <c r="G69" s="2"/>
      <c r="H69" s="2"/>
      <c r="I69" s="2"/>
      <c r="J69" s="2"/>
      <c r="K69" s="2"/>
      <c r="L69" s="2"/>
    </row>
    <row r="70" spans="1:12" x14ac:dyDescent="0.2">
      <c r="A70" s="2"/>
      <c r="B70" s="2"/>
      <c r="C70" s="2"/>
      <c r="D70" s="2"/>
      <c r="E70" s="2"/>
      <c r="F70" s="2"/>
      <c r="G70" s="2"/>
      <c r="H70" s="2"/>
      <c r="I70" s="2"/>
      <c r="J70" s="2"/>
      <c r="K70" s="2"/>
      <c r="L70" s="2"/>
    </row>
    <row r="71" spans="1:12" x14ac:dyDescent="0.2">
      <c r="A71" s="2"/>
      <c r="B71" s="2"/>
      <c r="C71" s="2"/>
      <c r="D71" s="2"/>
      <c r="E71" s="2"/>
      <c r="F71" s="2"/>
      <c r="G71" s="2"/>
      <c r="H71" s="2"/>
      <c r="I71" s="2"/>
      <c r="J71" s="2"/>
      <c r="K71" s="2"/>
      <c r="L71" s="2"/>
    </row>
    <row r="72" spans="1:12" x14ac:dyDescent="0.2">
      <c r="A72" s="2"/>
      <c r="B72" s="2"/>
      <c r="C72" s="2"/>
      <c r="D72" s="2"/>
      <c r="E72" s="2"/>
      <c r="F72" s="2"/>
      <c r="G72" s="2"/>
      <c r="H72" s="2"/>
      <c r="I72" s="2"/>
      <c r="J72" s="2"/>
      <c r="K72" s="2"/>
      <c r="L72" s="2"/>
    </row>
    <row r="73" spans="1:12" x14ac:dyDescent="0.2">
      <c r="A73" s="2"/>
      <c r="B73" s="2"/>
      <c r="C73" s="2"/>
      <c r="D73" s="2"/>
      <c r="E73" s="2"/>
      <c r="F73" s="2"/>
      <c r="G73" s="2"/>
      <c r="H73" s="2"/>
      <c r="I73" s="2"/>
      <c r="J73" s="2"/>
      <c r="K73" s="2"/>
      <c r="L73" s="2"/>
    </row>
    <row r="74" spans="1:12" x14ac:dyDescent="0.2">
      <c r="A74" s="2"/>
      <c r="B74" s="2"/>
      <c r="C74" s="2"/>
      <c r="D74" s="2"/>
      <c r="E74" s="2"/>
      <c r="F74" s="2"/>
      <c r="G74" s="2"/>
      <c r="H74" s="2"/>
      <c r="I74" s="2"/>
      <c r="J74" s="2"/>
      <c r="K74" s="2"/>
      <c r="L74" s="2"/>
    </row>
    <row r="75" spans="1:12" x14ac:dyDescent="0.2">
      <c r="A75" s="2"/>
      <c r="B75" s="2"/>
      <c r="C75" s="2"/>
      <c r="D75" s="2"/>
      <c r="E75" s="2"/>
      <c r="F75" s="2"/>
      <c r="G75" s="2"/>
      <c r="H75" s="2"/>
      <c r="I75" s="2"/>
      <c r="J75" s="2"/>
      <c r="K75" s="2"/>
      <c r="L75" s="2"/>
    </row>
    <row r="76" spans="1:12" x14ac:dyDescent="0.2">
      <c r="A76" s="2"/>
      <c r="B76" s="2"/>
      <c r="C76" s="2"/>
      <c r="D76" s="2"/>
      <c r="E76" s="2"/>
      <c r="F76" s="2"/>
      <c r="G76" s="2"/>
      <c r="H76" s="2"/>
      <c r="I76" s="2"/>
      <c r="J76" s="2"/>
      <c r="K76" s="2"/>
      <c r="L76" s="2"/>
    </row>
    <row r="77" spans="1:12" x14ac:dyDescent="0.2">
      <c r="A77" s="2"/>
      <c r="B77" s="2"/>
      <c r="C77" s="2"/>
      <c r="D77" s="2"/>
      <c r="E77" s="2"/>
      <c r="F77" s="2"/>
      <c r="G77" s="2"/>
      <c r="H77" s="2"/>
      <c r="I77" s="2"/>
      <c r="J77" s="2"/>
      <c r="K77" s="2"/>
      <c r="L77" s="2"/>
    </row>
    <row r="78" spans="1:12" x14ac:dyDescent="0.2">
      <c r="A78" s="2"/>
      <c r="B78" s="2"/>
      <c r="C78" s="2"/>
      <c r="D78" s="2"/>
      <c r="E78" s="2"/>
      <c r="F78" s="2"/>
      <c r="G78" s="2"/>
      <c r="H78" s="2"/>
      <c r="I78" s="2"/>
      <c r="J78" s="2"/>
      <c r="K78" s="2"/>
      <c r="L78" s="2"/>
    </row>
    <row r="79" spans="1:12" x14ac:dyDescent="0.2">
      <c r="A79" s="2"/>
      <c r="B79" s="2"/>
      <c r="C79" s="2"/>
      <c r="D79" s="2"/>
      <c r="E79" s="2"/>
      <c r="F79" s="2"/>
      <c r="G79" s="2"/>
      <c r="H79" s="2"/>
      <c r="I79" s="2"/>
      <c r="J79" s="2"/>
      <c r="K79" s="2"/>
      <c r="L79" s="2"/>
    </row>
    <row r="80" spans="1:12" x14ac:dyDescent="0.2">
      <c r="A80" s="2"/>
      <c r="B80" s="2"/>
      <c r="C80" s="2"/>
      <c r="D80" s="2"/>
      <c r="E80" s="2"/>
      <c r="F80" s="2"/>
      <c r="G80" s="2"/>
      <c r="H80" s="2"/>
      <c r="I80" s="2"/>
      <c r="J80" s="2"/>
      <c r="K80" s="2"/>
      <c r="L80" s="2"/>
    </row>
    <row r="81" spans="1:12" x14ac:dyDescent="0.2">
      <c r="A81" s="2"/>
      <c r="B81" s="2"/>
      <c r="C81" s="2"/>
      <c r="D81" s="2"/>
      <c r="E81" s="2"/>
      <c r="F81" s="2"/>
      <c r="G81" s="2"/>
      <c r="H81" s="2"/>
      <c r="I81" s="2"/>
      <c r="J81" s="2"/>
      <c r="K81" s="2"/>
      <c r="L81" s="2"/>
    </row>
    <row r="82" spans="1:12" x14ac:dyDescent="0.2">
      <c r="A82" s="2"/>
      <c r="B82" s="2"/>
      <c r="C82" s="2"/>
      <c r="D82" s="2"/>
      <c r="E82" s="2"/>
      <c r="F82" s="2"/>
      <c r="G82" s="2"/>
      <c r="H82" s="2"/>
      <c r="I82" s="2"/>
      <c r="J82" s="2"/>
      <c r="K82" s="2"/>
      <c r="L82" s="2"/>
    </row>
    <row r="83" spans="1:12" x14ac:dyDescent="0.2">
      <c r="A83" s="2"/>
      <c r="B83" s="2"/>
      <c r="C83" s="2"/>
      <c r="D83" s="2"/>
      <c r="E83" s="2"/>
      <c r="F83" s="2"/>
      <c r="G83" s="2"/>
      <c r="H83" s="2"/>
      <c r="I83" s="2"/>
      <c r="J83" s="2"/>
      <c r="K83" s="2"/>
      <c r="L83" s="2"/>
    </row>
    <row r="84" spans="1:12" x14ac:dyDescent="0.2">
      <c r="A84" s="2"/>
      <c r="B84" s="2"/>
      <c r="C84" s="2"/>
      <c r="D84" s="2"/>
      <c r="E84" s="2"/>
      <c r="F84" s="2"/>
      <c r="G84" s="2"/>
      <c r="H84" s="2"/>
      <c r="I84" s="2"/>
      <c r="J84" s="2"/>
      <c r="K84" s="2"/>
      <c r="L84" s="2"/>
    </row>
    <row r="85" spans="1:12" x14ac:dyDescent="0.2">
      <c r="A85" s="2"/>
      <c r="B85" s="2"/>
      <c r="C85" s="2"/>
      <c r="D85" s="2"/>
      <c r="E85" s="2"/>
      <c r="F85" s="2"/>
      <c r="G85" s="2"/>
      <c r="H85" s="2"/>
      <c r="I85" s="2"/>
      <c r="J85" s="2"/>
      <c r="K85" s="2"/>
      <c r="L85" s="2"/>
    </row>
    <row r="86" spans="1:12" x14ac:dyDescent="0.2">
      <c r="A86" s="2"/>
      <c r="B86" s="2"/>
      <c r="C86" s="2"/>
      <c r="D86" s="2"/>
      <c r="E86" s="2"/>
      <c r="F86" s="2"/>
      <c r="G86" s="2"/>
      <c r="H86" s="2"/>
      <c r="I86" s="2"/>
      <c r="J86" s="2"/>
      <c r="K86" s="2"/>
      <c r="L86" s="2"/>
    </row>
    <row r="87" spans="1:12" x14ac:dyDescent="0.2">
      <c r="A87" s="2"/>
      <c r="B87" s="2"/>
      <c r="C87" s="2"/>
      <c r="D87" s="2"/>
      <c r="E87" s="2"/>
      <c r="F87" s="2"/>
      <c r="G87" s="2"/>
      <c r="H87" s="2"/>
      <c r="I87" s="2"/>
      <c r="J87" s="2"/>
      <c r="K87" s="2"/>
      <c r="L87" s="2"/>
    </row>
    <row r="88" spans="1:12" x14ac:dyDescent="0.2">
      <c r="A88" s="2"/>
      <c r="B88" s="2"/>
      <c r="C88" s="2"/>
      <c r="D88" s="2"/>
      <c r="E88" s="2"/>
      <c r="F88" s="2"/>
      <c r="G88" s="2"/>
      <c r="H88" s="2"/>
      <c r="I88" s="2"/>
      <c r="J88" s="2"/>
      <c r="K88" s="2"/>
      <c r="L88" s="2"/>
    </row>
    <row r="89" spans="1:12" x14ac:dyDescent="0.2">
      <c r="A89" s="2"/>
      <c r="B89" s="2"/>
      <c r="C89" s="2"/>
      <c r="D89" s="2"/>
      <c r="E89" s="2"/>
      <c r="F89" s="2"/>
      <c r="G89" s="2"/>
      <c r="H89" s="2"/>
      <c r="I89" s="2"/>
      <c r="J89" s="2"/>
      <c r="K89" s="2"/>
      <c r="L89" s="2"/>
    </row>
    <row r="90" spans="1:12" x14ac:dyDescent="0.2">
      <c r="A90" s="2"/>
      <c r="B90" s="2"/>
      <c r="C90" s="2"/>
      <c r="D90" s="2"/>
      <c r="E90" s="2"/>
      <c r="F90" s="2"/>
      <c r="G90" s="2"/>
      <c r="H90" s="2"/>
      <c r="I90" s="2"/>
      <c r="J90" s="2"/>
      <c r="K90" s="2"/>
      <c r="L90" s="2"/>
    </row>
    <row r="91" spans="1:12" x14ac:dyDescent="0.2">
      <c r="A91" s="2"/>
      <c r="B91" s="2"/>
      <c r="C91" s="2"/>
      <c r="D91" s="2"/>
      <c r="E91" s="2"/>
      <c r="F91" s="2"/>
      <c r="G91" s="2"/>
      <c r="H91" s="2"/>
      <c r="I91" s="2"/>
      <c r="J91" s="2"/>
      <c r="K91" s="2"/>
      <c r="L91" s="2"/>
    </row>
    <row r="92" spans="1:12" x14ac:dyDescent="0.2">
      <c r="A92" s="2"/>
      <c r="B92" s="2"/>
      <c r="C92" s="2"/>
      <c r="D92" s="2"/>
      <c r="E92" s="2"/>
      <c r="F92" s="2"/>
      <c r="G92" s="2"/>
      <c r="H92" s="2"/>
      <c r="I92" s="2"/>
      <c r="J92" s="2"/>
      <c r="K92" s="2"/>
      <c r="L92" s="2"/>
    </row>
    <row r="93" spans="1:12" x14ac:dyDescent="0.2">
      <c r="A93" s="2"/>
      <c r="B93" s="2"/>
      <c r="C93" s="2"/>
      <c r="D93" s="2"/>
      <c r="E93" s="2"/>
      <c r="F93" s="2"/>
      <c r="G93" s="2"/>
      <c r="H93" s="2"/>
      <c r="I93" s="2"/>
      <c r="J93" s="2"/>
      <c r="K93" s="2"/>
      <c r="L93" s="2"/>
    </row>
  </sheetData>
  <sheetProtection sheet="1" objects="1" scenarios="1" selectLockedCells="1"/>
  <mergeCells count="3">
    <mergeCell ref="C17:F17"/>
    <mergeCell ref="C42:F42"/>
    <mergeCell ref="C8:D8"/>
  </mergeCells>
  <conditionalFormatting sqref="E19:E28 E44:E53">
    <cfRule type="containsText" dxfId="63" priority="9" operator="containsText" text="I dont know">
      <formula>NOT(ISERROR(SEARCH("I dont know",E19)))</formula>
    </cfRule>
    <cfRule type="containsText" dxfId="62" priority="10" operator="containsText" text="Somewhat">
      <formula>NOT(ISERROR(SEARCH("Somewhat",E19)))</formula>
    </cfRule>
    <cfRule type="containsText" dxfId="61" priority="11" operator="containsText" text="No">
      <formula>NOT(ISERROR(SEARCH("No",E19)))</formula>
    </cfRule>
    <cfRule type="containsText" dxfId="60" priority="12" operator="containsText" text="Yes">
      <formula>NOT(ISERROR(SEARCH("Yes",E19)))</formula>
    </cfRule>
  </conditionalFormatting>
  <dataValidations count="2">
    <dataValidation type="list" allowBlank="1" showInputMessage="1" showErrorMessage="1" sqref="E19:E28 E44:E53" xr:uid="{8FEB644F-BDFB-6143-8313-694334881A59}">
      <formula1>"Yes, Somewhat, No, I dont know"</formula1>
    </dataValidation>
    <dataValidation type="list" allowBlank="1" showInputMessage="1" showErrorMessage="1" sqref="D10" xr:uid="{8F0E98A9-CCC7-C240-85D5-49B9ACEBB4BB}">
      <formula1>"Angola, Botswana, Burundi, Comoros, Djibouti, Eritrea, Eswatini (formerly Swaziland), Ethiopia, Kenya, Lesotho, Madagascar, Malawi, Mauritius, Mozambique, Namibia, Rwanda, Seychelles, Somalia, South Africa, South Sudan, Tanzania, Uganda, Zambia, Zimbabwe."</formula1>
    </dataValidation>
  </dataValidation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A33E6-FC52-3441-99AF-27877F660F2F}">
  <sheetPr codeName="Sheet5"/>
  <dimension ref="A2:R93"/>
  <sheetViews>
    <sheetView showGridLines="0" showRowColHeaders="0" zoomScaleNormal="100" workbookViewId="0">
      <selection activeCell="O79" sqref="O79"/>
    </sheetView>
  </sheetViews>
  <sheetFormatPr baseColWidth="10" defaultColWidth="10.83203125" defaultRowHeight="16" x14ac:dyDescent="0.2"/>
  <cols>
    <col min="1" max="1" width="29.5" style="1" customWidth="1"/>
    <col min="2" max="2" width="10.83203125" style="1" customWidth="1"/>
    <col min="3" max="3" width="18.83203125" style="1" customWidth="1"/>
    <col min="4" max="4" width="83" style="1" customWidth="1"/>
    <col min="5" max="5" width="12.6640625" style="1" customWidth="1"/>
    <col min="6" max="6" width="36.5" style="1" customWidth="1"/>
    <col min="7" max="7" width="10.83203125" style="1" customWidth="1"/>
    <col min="8" max="16384" width="10.83203125" style="1"/>
  </cols>
  <sheetData>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x14ac:dyDescent="0.2">
      <c r="A6" s="2"/>
      <c r="B6" s="2"/>
      <c r="C6" s="2"/>
      <c r="D6" s="2"/>
      <c r="E6" s="2"/>
      <c r="F6" s="2"/>
      <c r="G6" s="2"/>
      <c r="H6" s="2"/>
      <c r="I6" s="2"/>
      <c r="J6" s="2"/>
      <c r="K6" s="2"/>
      <c r="L6" s="2"/>
      <c r="M6" s="2"/>
    </row>
    <row r="7" spans="1:13" ht="20" customHeight="1" x14ac:dyDescent="0.2">
      <c r="A7" s="2"/>
      <c r="B7" s="2"/>
      <c r="C7" s="2"/>
      <c r="D7" s="2"/>
      <c r="E7" s="2"/>
      <c r="F7" s="2"/>
      <c r="G7" s="2"/>
      <c r="H7" s="2"/>
      <c r="I7" s="2"/>
      <c r="J7" s="2"/>
      <c r="K7" s="2"/>
      <c r="L7" s="2"/>
      <c r="M7" s="2"/>
    </row>
    <row r="8" spans="1:13" x14ac:dyDescent="0.2">
      <c r="A8" s="2"/>
      <c r="B8" s="2"/>
      <c r="C8" s="92" t="s">
        <v>0</v>
      </c>
      <c r="D8" s="93"/>
      <c r="E8" s="2"/>
      <c r="F8" s="2"/>
      <c r="G8" s="2"/>
      <c r="H8" s="2"/>
      <c r="I8" s="2"/>
      <c r="J8" s="2"/>
      <c r="K8" s="2"/>
      <c r="L8" s="2"/>
      <c r="M8" s="2"/>
    </row>
    <row r="9" spans="1:13" x14ac:dyDescent="0.2">
      <c r="A9" s="2"/>
      <c r="B9" s="2"/>
      <c r="C9" s="2"/>
      <c r="D9" s="31"/>
      <c r="E9" s="2"/>
      <c r="F9" s="2"/>
      <c r="G9" s="2"/>
      <c r="H9" s="2"/>
      <c r="I9" s="2"/>
      <c r="J9" s="2"/>
      <c r="K9" s="2"/>
      <c r="L9" s="2"/>
      <c r="M9" s="2"/>
    </row>
    <row r="10" spans="1:13" x14ac:dyDescent="0.2">
      <c r="A10" s="2"/>
      <c r="B10" s="2"/>
      <c r="C10" s="2" t="s">
        <v>1</v>
      </c>
      <c r="D10" s="31">
        <f>'Data Input'!D10</f>
        <v>0</v>
      </c>
      <c r="E10" s="2"/>
      <c r="F10" s="2"/>
      <c r="G10" s="2"/>
      <c r="H10" s="2"/>
      <c r="I10" s="2"/>
      <c r="J10" s="2"/>
      <c r="K10" s="2"/>
      <c r="L10" s="2"/>
      <c r="M10" s="2"/>
    </row>
    <row r="11" spans="1:13" x14ac:dyDescent="0.2">
      <c r="A11" s="2"/>
      <c r="B11" s="2"/>
      <c r="C11" s="2" t="s">
        <v>2</v>
      </c>
      <c r="D11" s="73">
        <f>'Data Input'!D11</f>
        <v>0</v>
      </c>
      <c r="E11" s="2"/>
      <c r="F11" s="2"/>
      <c r="G11" s="2"/>
      <c r="H11" s="2"/>
      <c r="I11" s="2"/>
      <c r="J11" s="2"/>
      <c r="K11" s="2"/>
      <c r="L11" s="2"/>
      <c r="M11" s="2"/>
    </row>
    <row r="12" spans="1:13" x14ac:dyDescent="0.2">
      <c r="A12" s="2"/>
      <c r="B12" s="2"/>
      <c r="C12" s="2" t="s">
        <v>3</v>
      </c>
      <c r="D12" s="31">
        <f>'Data Input'!D12</f>
        <v>0</v>
      </c>
      <c r="E12" s="2"/>
      <c r="F12" s="2"/>
      <c r="G12" s="2"/>
      <c r="H12" s="2"/>
      <c r="I12" s="2"/>
      <c r="J12" s="2"/>
      <c r="K12" s="2"/>
      <c r="L12" s="2"/>
      <c r="M12" s="2"/>
    </row>
    <row r="13" spans="1:13" ht="112.25" customHeight="1" x14ac:dyDescent="0.2">
      <c r="A13" s="2"/>
      <c r="B13" s="2"/>
      <c r="C13" s="28" t="s">
        <v>4</v>
      </c>
      <c r="D13" s="71">
        <f>'Data Input'!D13</f>
        <v>0</v>
      </c>
      <c r="E13" s="2"/>
      <c r="F13" s="2"/>
      <c r="G13" s="2"/>
      <c r="H13" s="2"/>
      <c r="I13" s="2"/>
      <c r="J13" s="2"/>
      <c r="K13" s="2"/>
      <c r="L13" s="2"/>
      <c r="M13" s="2"/>
    </row>
    <row r="14" spans="1:13" ht="38" customHeight="1" x14ac:dyDescent="0.2">
      <c r="A14" s="2"/>
      <c r="B14" s="2"/>
      <c r="C14" s="2"/>
      <c r="D14" s="2"/>
      <c r="E14" s="2"/>
      <c r="F14" s="2"/>
      <c r="G14" s="2"/>
      <c r="H14" s="2"/>
      <c r="I14" s="2"/>
      <c r="J14" s="2"/>
      <c r="K14" s="2"/>
      <c r="L14" s="2"/>
      <c r="M14" s="2"/>
    </row>
    <row r="15" spans="1:13" ht="10.25" customHeight="1" x14ac:dyDescent="0.2">
      <c r="A15" s="2"/>
      <c r="B15" s="2"/>
      <c r="C15" s="2"/>
      <c r="D15" s="2"/>
      <c r="E15" s="2"/>
      <c r="F15" s="2"/>
      <c r="G15" s="2"/>
      <c r="H15" s="2"/>
      <c r="I15" s="2"/>
      <c r="J15" s="2"/>
      <c r="K15" s="2"/>
      <c r="L15" s="2"/>
      <c r="M15" s="2"/>
    </row>
    <row r="16" spans="1:13" ht="6" customHeight="1" x14ac:dyDescent="0.2">
      <c r="A16" s="2"/>
      <c r="B16" s="2"/>
      <c r="C16" s="2"/>
      <c r="D16" s="2"/>
      <c r="E16" s="2"/>
      <c r="F16" s="2"/>
      <c r="G16" s="2"/>
      <c r="H16" s="2"/>
      <c r="I16" s="2"/>
      <c r="J16" s="2"/>
      <c r="K16" s="2"/>
      <c r="L16" s="2"/>
      <c r="M16" s="2"/>
    </row>
    <row r="17" spans="1:18" ht="19" x14ac:dyDescent="0.25">
      <c r="A17" s="2"/>
      <c r="B17" s="2"/>
      <c r="C17" s="89" t="s">
        <v>5</v>
      </c>
      <c r="D17" s="89"/>
      <c r="E17" s="89"/>
      <c r="F17" s="89"/>
      <c r="G17" s="2"/>
      <c r="H17" s="2"/>
      <c r="I17" s="2"/>
      <c r="J17" s="2"/>
      <c r="K17" s="2"/>
      <c r="L17" s="2"/>
      <c r="M17" s="2"/>
    </row>
    <row r="18" spans="1:18" ht="18" x14ac:dyDescent="0.2">
      <c r="A18" s="2"/>
      <c r="B18" s="2"/>
      <c r="C18" s="55" t="s">
        <v>6</v>
      </c>
      <c r="D18" s="10" t="s">
        <v>7</v>
      </c>
      <c r="E18" s="56" t="s">
        <v>8</v>
      </c>
      <c r="F18" s="56" t="s">
        <v>9</v>
      </c>
      <c r="G18" s="2"/>
      <c r="H18" s="2"/>
      <c r="I18" s="2"/>
      <c r="J18" s="2"/>
      <c r="K18" s="2"/>
      <c r="L18" s="2"/>
      <c r="M18" s="2"/>
    </row>
    <row r="19" spans="1:18" ht="32" x14ac:dyDescent="0.2">
      <c r="A19" s="2"/>
      <c r="B19" s="2"/>
      <c r="C19" s="13" t="s">
        <v>10</v>
      </c>
      <c r="D19" s="14" t="s">
        <v>45</v>
      </c>
      <c r="E19" s="25"/>
      <c r="F19" s="32"/>
      <c r="G19" s="2"/>
      <c r="H19" s="2"/>
      <c r="I19" s="2"/>
      <c r="J19" s="2"/>
      <c r="K19" s="2"/>
      <c r="L19" s="2"/>
      <c r="M19" s="2"/>
    </row>
    <row r="20" spans="1:18" x14ac:dyDescent="0.2">
      <c r="A20" s="2"/>
      <c r="B20" s="2"/>
      <c r="C20" s="15" t="s">
        <v>29</v>
      </c>
      <c r="D20" s="14" t="s">
        <v>46</v>
      </c>
      <c r="E20" s="25"/>
      <c r="F20" s="25"/>
      <c r="G20" s="2"/>
      <c r="H20" s="2"/>
      <c r="I20" s="2"/>
      <c r="J20" s="2"/>
      <c r="K20" s="2"/>
      <c r="L20" s="2"/>
      <c r="M20" s="2"/>
      <c r="N20" s="7" t="s">
        <v>12</v>
      </c>
      <c r="O20" s="7" t="s">
        <v>13</v>
      </c>
      <c r="P20" s="7" t="s">
        <v>14</v>
      </c>
      <c r="Q20" s="7" t="s">
        <v>15</v>
      </c>
      <c r="R20" s="7" t="s">
        <v>16</v>
      </c>
    </row>
    <row r="21" spans="1:18" x14ac:dyDescent="0.2">
      <c r="A21" s="2"/>
      <c r="B21" s="2"/>
      <c r="C21" s="15" t="s">
        <v>19</v>
      </c>
      <c r="D21" s="14" t="s">
        <v>47</v>
      </c>
      <c r="E21" s="25"/>
      <c r="F21" s="25"/>
      <c r="G21" s="2"/>
      <c r="H21" s="2"/>
      <c r="I21" s="2"/>
      <c r="J21" s="2"/>
      <c r="K21" s="2"/>
      <c r="L21" s="2"/>
      <c r="M21" s="2"/>
      <c r="N21" s="7" t="s">
        <v>18</v>
      </c>
      <c r="O21" s="7">
        <f>COUNTIF(E19:E27, "Yes")</f>
        <v>0</v>
      </c>
      <c r="P21" s="7">
        <f>COUNTIF(E19:E27, "Somewhat")</f>
        <v>0</v>
      </c>
      <c r="Q21" s="7">
        <f>COUNTIF(E19:E27, "No")</f>
        <v>0</v>
      </c>
      <c r="R21" s="7">
        <f>COUNTIF(E19:E27, "I dont know")</f>
        <v>0</v>
      </c>
    </row>
    <row r="22" spans="1:18" ht="32" x14ac:dyDescent="0.2">
      <c r="A22" s="2"/>
      <c r="B22" s="2"/>
      <c r="C22" s="15" t="s">
        <v>10</v>
      </c>
      <c r="D22" s="14" t="s">
        <v>48</v>
      </c>
      <c r="E22" s="25"/>
      <c r="F22" s="25"/>
      <c r="G22" s="2"/>
      <c r="H22" s="2"/>
      <c r="I22" s="2"/>
      <c r="J22" s="2"/>
      <c r="K22" s="2"/>
      <c r="L22" s="2"/>
      <c r="M22" s="2"/>
      <c r="N22" s="7"/>
      <c r="O22" s="7"/>
      <c r="P22" s="7"/>
      <c r="Q22" s="7"/>
      <c r="R22" s="7"/>
    </row>
    <row r="23" spans="1:18" x14ac:dyDescent="0.2">
      <c r="A23" s="2"/>
      <c r="B23" s="2"/>
      <c r="C23" s="15" t="s">
        <v>19</v>
      </c>
      <c r="D23" s="14" t="s">
        <v>49</v>
      </c>
      <c r="E23" s="25"/>
      <c r="F23" s="25"/>
      <c r="G23" s="2"/>
      <c r="H23" s="2"/>
      <c r="I23" s="2"/>
      <c r="J23" s="2"/>
      <c r="K23" s="2"/>
      <c r="L23" s="2"/>
      <c r="M23" s="2"/>
      <c r="N23" s="7"/>
      <c r="O23" s="7"/>
      <c r="P23" s="7"/>
      <c r="Q23" s="7"/>
      <c r="R23" s="7"/>
    </row>
    <row r="24" spans="1:18" x14ac:dyDescent="0.2">
      <c r="A24" s="2"/>
      <c r="B24" s="2"/>
      <c r="C24" s="15" t="s">
        <v>19</v>
      </c>
      <c r="D24" s="14" t="s">
        <v>50</v>
      </c>
      <c r="E24" s="25"/>
      <c r="F24" s="25"/>
      <c r="G24" s="2"/>
      <c r="H24" s="2"/>
      <c r="I24" s="2"/>
      <c r="J24" s="2"/>
      <c r="K24" s="2"/>
      <c r="L24" s="2"/>
      <c r="M24" s="2"/>
      <c r="N24" s="7" t="s">
        <v>22</v>
      </c>
      <c r="O24" s="7" t="s">
        <v>23</v>
      </c>
      <c r="P24" s="7" t="s">
        <v>24</v>
      </c>
      <c r="Q24" s="7" t="s">
        <v>25</v>
      </c>
      <c r="R24" s="7" t="s">
        <v>26</v>
      </c>
    </row>
    <row r="25" spans="1:18" x14ac:dyDescent="0.2">
      <c r="A25" s="2"/>
      <c r="B25" s="2"/>
      <c r="C25" s="15" t="s">
        <v>10</v>
      </c>
      <c r="D25" s="14" t="s">
        <v>51</v>
      </c>
      <c r="E25" s="25"/>
      <c r="F25" s="25"/>
      <c r="G25" s="2"/>
      <c r="H25" s="2"/>
      <c r="I25" s="2"/>
      <c r="J25" s="2"/>
      <c r="K25" s="2"/>
      <c r="L25" s="2"/>
      <c r="M25" s="2"/>
      <c r="N25" s="7" t="s">
        <v>10</v>
      </c>
      <c r="O25" s="7">
        <f>COUNTIFS(C19:C27,"Knowledge",E19:E27,"Yes")</f>
        <v>0</v>
      </c>
      <c r="P25" s="7">
        <f>COUNTIFS(C19:C27,"Knowledge",E19:E27,"Somewhat")</f>
        <v>0</v>
      </c>
      <c r="Q25" s="7">
        <f>COUNTIFS(C19:C27,"Knowledge",E19:E27,"No")</f>
        <v>0</v>
      </c>
      <c r="R25" s="7">
        <f>COUNTIFS(C19:C27,"Knowledge",E19:E27,"I dont know")</f>
        <v>0</v>
      </c>
    </row>
    <row r="26" spans="1:18" x14ac:dyDescent="0.2">
      <c r="A26" s="2"/>
      <c r="B26" s="2"/>
      <c r="C26" s="15" t="s">
        <v>10</v>
      </c>
      <c r="D26" s="16" t="s">
        <v>52</v>
      </c>
      <c r="E26" s="25"/>
      <c r="F26" s="25"/>
      <c r="G26" s="2"/>
      <c r="H26" s="2"/>
      <c r="I26" s="2"/>
      <c r="J26" s="2"/>
      <c r="K26" s="2"/>
      <c r="L26" s="2"/>
      <c r="M26" s="2"/>
      <c r="N26" s="7" t="s">
        <v>19</v>
      </c>
      <c r="O26" s="7">
        <f>COUNTIFS(C19:C27,"Skill",E19:E27,"Yes")</f>
        <v>0</v>
      </c>
      <c r="P26" s="7">
        <f>COUNTIFS(C19:C27,"Skill",E19:E27,"Somewhat")</f>
        <v>0</v>
      </c>
      <c r="Q26" s="7">
        <f>COUNTIFS(C19:C27,"Skill",E19:E27,"No")</f>
        <v>0</v>
      </c>
      <c r="R26" s="7">
        <f>COUNTIFS(C19:C27,"Skill",E19:E27,"I dont know")</f>
        <v>0</v>
      </c>
    </row>
    <row r="27" spans="1:18" ht="21" customHeight="1" x14ac:dyDescent="0.2">
      <c r="A27" s="2"/>
      <c r="B27" s="2"/>
      <c r="C27" s="15" t="s">
        <v>19</v>
      </c>
      <c r="D27" s="57" t="s">
        <v>53</v>
      </c>
      <c r="E27" s="25"/>
      <c r="F27" s="25"/>
      <c r="G27" s="2"/>
      <c r="H27" s="2"/>
      <c r="I27" s="2"/>
      <c r="J27" s="2"/>
      <c r="K27" s="2"/>
      <c r="L27" s="2"/>
      <c r="M27" s="2"/>
      <c r="N27" s="7" t="s">
        <v>29</v>
      </c>
      <c r="O27" s="7">
        <f>COUNTIFS(C19:C27,"Attitudinal",E19:E27,"Yes")</f>
        <v>0</v>
      </c>
      <c r="P27" s="7">
        <f>COUNTIFS(C19:C27,"Attitudinal",E19:E27,"Somewhat")</f>
        <v>0</v>
      </c>
      <c r="Q27" s="7">
        <f>COUNTIFS(C19:C27,"Attitudinal",E19:E27,"No")</f>
        <v>0</v>
      </c>
      <c r="R27" s="7">
        <f>COUNTIFS(C19:C27,"Attitudinal",E19:E27,"I dont know")</f>
        <v>0</v>
      </c>
    </row>
    <row r="28" spans="1:18" x14ac:dyDescent="0.2">
      <c r="A28" s="2"/>
      <c r="B28" s="2"/>
      <c r="C28" s="4"/>
      <c r="D28" s="5"/>
      <c r="E28" s="6"/>
      <c r="F28" s="2"/>
      <c r="G28" s="2"/>
      <c r="H28" s="2"/>
      <c r="I28" s="2"/>
      <c r="J28" s="2"/>
      <c r="K28" s="2"/>
      <c r="L28" s="2"/>
      <c r="M28" s="2"/>
      <c r="N28" s="7"/>
      <c r="O28" s="7"/>
      <c r="P28" s="7"/>
      <c r="Q28" s="7"/>
      <c r="R28" s="7"/>
    </row>
    <row r="29" spans="1:18" ht="14" customHeight="1" x14ac:dyDescent="0.2">
      <c r="A29" s="2"/>
      <c r="B29" s="2"/>
      <c r="C29" s="4"/>
      <c r="D29" s="5"/>
      <c r="E29" s="6"/>
      <c r="F29" s="2"/>
      <c r="G29" s="2"/>
      <c r="H29" s="2"/>
      <c r="I29" s="2"/>
      <c r="J29" s="2"/>
      <c r="K29" s="2"/>
      <c r="L29" s="2"/>
      <c r="M29" s="2"/>
      <c r="N29" s="7"/>
      <c r="O29" s="7"/>
      <c r="P29" s="7"/>
      <c r="Q29" s="7"/>
      <c r="R29" s="7"/>
    </row>
    <row r="30" spans="1:18" hidden="1" x14ac:dyDescent="0.2">
      <c r="A30" s="2"/>
      <c r="B30" s="2"/>
      <c r="C30" s="4"/>
      <c r="D30" s="5"/>
      <c r="E30" s="6"/>
      <c r="F30" s="2"/>
      <c r="G30" s="2"/>
      <c r="H30" s="2"/>
      <c r="I30" s="2"/>
      <c r="J30" s="2"/>
      <c r="K30" s="2"/>
      <c r="L30" s="2"/>
      <c r="M30" s="2"/>
      <c r="N30" s="7"/>
      <c r="O30" s="7"/>
      <c r="P30" s="7"/>
      <c r="Q30" s="7"/>
      <c r="R30" s="7"/>
    </row>
    <row r="31" spans="1:18" x14ac:dyDescent="0.2">
      <c r="A31" s="2"/>
      <c r="B31" s="2"/>
      <c r="C31" s="4"/>
      <c r="D31" s="5"/>
      <c r="E31" s="6"/>
      <c r="F31" s="2"/>
      <c r="G31" s="2"/>
      <c r="H31" s="2"/>
      <c r="I31" s="2"/>
      <c r="J31" s="2"/>
      <c r="K31" s="2"/>
      <c r="L31" s="2"/>
      <c r="M31" s="2"/>
      <c r="N31" s="7"/>
      <c r="O31" s="7"/>
      <c r="P31" s="7"/>
      <c r="Q31" s="7"/>
      <c r="R31" s="7"/>
    </row>
    <row r="32" spans="1:18" x14ac:dyDescent="0.2">
      <c r="A32" s="2"/>
      <c r="B32" s="2"/>
      <c r="C32" s="2"/>
      <c r="D32" s="2"/>
      <c r="E32" s="2"/>
      <c r="F32" s="2"/>
      <c r="G32" s="2"/>
      <c r="H32" s="2"/>
      <c r="I32" s="2"/>
      <c r="J32" s="2"/>
      <c r="K32" s="2"/>
      <c r="L32" s="2"/>
      <c r="M32" s="2"/>
      <c r="N32" s="7"/>
      <c r="O32" s="7"/>
      <c r="P32" s="7"/>
      <c r="Q32" s="7"/>
      <c r="R32" s="7"/>
    </row>
    <row r="33" spans="1:18" x14ac:dyDescent="0.2">
      <c r="A33" s="2"/>
      <c r="B33" s="2"/>
      <c r="C33" s="2"/>
      <c r="D33" s="2"/>
      <c r="E33" s="2"/>
      <c r="F33" s="2"/>
      <c r="G33" s="2"/>
      <c r="H33" s="2"/>
      <c r="I33" s="2"/>
      <c r="J33" s="2"/>
      <c r="K33" s="2"/>
      <c r="L33" s="2"/>
      <c r="M33" s="2"/>
      <c r="N33" s="7"/>
      <c r="O33" s="7"/>
      <c r="P33" s="7"/>
      <c r="Q33" s="7"/>
      <c r="R33" s="7"/>
    </row>
    <row r="34" spans="1:18" x14ac:dyDescent="0.2">
      <c r="A34" s="2"/>
      <c r="B34" s="2"/>
      <c r="C34" s="2"/>
      <c r="D34" s="2"/>
      <c r="E34" s="2"/>
      <c r="F34" s="2"/>
      <c r="G34" s="2"/>
      <c r="H34" s="2"/>
      <c r="I34" s="2"/>
      <c r="J34" s="2"/>
      <c r="K34" s="2"/>
      <c r="L34" s="2"/>
      <c r="M34" s="2"/>
      <c r="N34" s="7"/>
      <c r="O34" s="7"/>
      <c r="P34" s="7"/>
      <c r="Q34" s="7"/>
      <c r="R34" s="7"/>
    </row>
    <row r="35" spans="1:18" x14ac:dyDescent="0.2">
      <c r="A35" s="2"/>
      <c r="B35" s="2"/>
      <c r="C35" s="2"/>
      <c r="D35" s="2"/>
      <c r="E35" s="2"/>
      <c r="F35" s="2"/>
      <c r="G35" s="2"/>
      <c r="H35" s="2"/>
      <c r="I35" s="2"/>
      <c r="J35" s="2"/>
      <c r="K35" s="2"/>
      <c r="L35" s="2"/>
      <c r="M35" s="2"/>
      <c r="N35" s="7"/>
      <c r="O35" s="7"/>
      <c r="P35" s="7"/>
      <c r="Q35" s="7"/>
      <c r="R35" s="7"/>
    </row>
    <row r="36" spans="1:18" x14ac:dyDescent="0.2">
      <c r="A36" s="2"/>
      <c r="B36" s="2"/>
      <c r="C36" s="2"/>
      <c r="D36" s="2"/>
      <c r="E36" s="2"/>
      <c r="F36" s="2"/>
      <c r="G36" s="2"/>
      <c r="H36" s="2"/>
      <c r="I36" s="2"/>
      <c r="J36" s="2"/>
      <c r="K36" s="2"/>
      <c r="L36" s="2"/>
      <c r="M36" s="2"/>
      <c r="N36" s="7"/>
      <c r="O36" s="7"/>
      <c r="P36" s="7"/>
      <c r="Q36" s="7"/>
      <c r="R36" s="7"/>
    </row>
    <row r="37" spans="1:18" x14ac:dyDescent="0.2">
      <c r="A37" s="2"/>
      <c r="B37" s="2"/>
      <c r="C37" s="2"/>
      <c r="D37" s="2"/>
      <c r="E37" s="2"/>
      <c r="F37" s="2"/>
      <c r="G37" s="2"/>
      <c r="H37" s="2"/>
      <c r="I37" s="2"/>
      <c r="J37" s="2"/>
      <c r="K37" s="2"/>
      <c r="L37" s="2"/>
      <c r="M37" s="2"/>
      <c r="N37" s="7"/>
      <c r="O37" s="7"/>
      <c r="P37" s="7"/>
      <c r="Q37" s="7"/>
      <c r="R37" s="7"/>
    </row>
    <row r="38" spans="1:18" x14ac:dyDescent="0.2">
      <c r="A38" s="2"/>
      <c r="B38" s="2"/>
      <c r="C38" s="2"/>
      <c r="D38" s="2"/>
      <c r="E38" s="2"/>
      <c r="F38" s="2"/>
      <c r="G38" s="2"/>
      <c r="H38" s="2"/>
      <c r="I38" s="2"/>
      <c r="J38" s="2"/>
      <c r="K38" s="2"/>
      <c r="L38" s="2"/>
      <c r="M38" s="2"/>
      <c r="N38" s="7"/>
      <c r="O38" s="7"/>
      <c r="P38" s="7"/>
      <c r="Q38" s="7"/>
      <c r="R38" s="7"/>
    </row>
    <row r="39" spans="1:18" x14ac:dyDescent="0.2">
      <c r="A39" s="2"/>
      <c r="B39" s="2"/>
      <c r="C39" s="2"/>
      <c r="D39" s="2"/>
      <c r="E39" s="2"/>
      <c r="F39" s="2"/>
      <c r="G39" s="2"/>
      <c r="H39" s="2"/>
      <c r="I39" s="2"/>
      <c r="J39" s="2"/>
      <c r="K39" s="2"/>
      <c r="L39" s="2"/>
      <c r="M39" s="2"/>
      <c r="N39" s="7"/>
      <c r="O39" s="7"/>
      <c r="P39" s="7"/>
      <c r="Q39" s="7"/>
      <c r="R39" s="7"/>
    </row>
    <row r="40" spans="1:18" ht="8" customHeight="1" x14ac:dyDescent="0.2">
      <c r="A40" s="2"/>
      <c r="B40" s="2"/>
      <c r="C40" s="2"/>
      <c r="D40" s="2"/>
      <c r="E40" s="2"/>
      <c r="F40" s="2"/>
      <c r="G40" s="2"/>
      <c r="H40" s="2"/>
      <c r="I40" s="2"/>
      <c r="J40" s="2"/>
      <c r="K40" s="2"/>
      <c r="L40" s="2"/>
      <c r="M40" s="2"/>
      <c r="N40" s="7"/>
      <c r="O40" s="7"/>
      <c r="P40" s="7"/>
      <c r="Q40" s="7"/>
      <c r="R40" s="7"/>
    </row>
    <row r="41" spans="1:18" ht="15" customHeight="1" x14ac:dyDescent="0.2">
      <c r="A41" s="2"/>
      <c r="B41" s="2"/>
      <c r="C41" s="2"/>
      <c r="D41" s="2"/>
      <c r="E41" s="2"/>
      <c r="F41" s="2"/>
      <c r="G41" s="2"/>
      <c r="H41" s="2"/>
      <c r="I41" s="2"/>
      <c r="J41" s="2"/>
      <c r="K41" s="2"/>
      <c r="L41" s="2"/>
      <c r="M41" s="2"/>
      <c r="N41" s="7"/>
      <c r="O41" s="7"/>
      <c r="P41" s="7"/>
      <c r="Q41" s="7"/>
      <c r="R41" s="7"/>
    </row>
    <row r="42" spans="1:18" hidden="1" x14ac:dyDescent="0.2">
      <c r="A42" s="2"/>
      <c r="B42" s="2"/>
      <c r="C42" s="2"/>
      <c r="D42" s="2"/>
      <c r="E42" s="2"/>
      <c r="F42" s="2"/>
      <c r="G42" s="2"/>
      <c r="H42" s="2"/>
      <c r="I42" s="2"/>
      <c r="J42" s="2"/>
      <c r="K42" s="2"/>
      <c r="L42" s="2"/>
      <c r="M42" s="2"/>
      <c r="N42" s="7"/>
      <c r="O42" s="7"/>
      <c r="P42" s="7"/>
      <c r="Q42" s="7"/>
      <c r="R42" s="7"/>
    </row>
    <row r="43" spans="1:18" hidden="1" x14ac:dyDescent="0.2">
      <c r="A43" s="2"/>
      <c r="B43" s="2"/>
      <c r="C43" s="2"/>
      <c r="D43" s="2"/>
      <c r="E43" s="2"/>
      <c r="F43" s="2"/>
      <c r="G43" s="2"/>
      <c r="H43" s="2"/>
      <c r="I43" s="2"/>
      <c r="J43" s="2"/>
      <c r="K43" s="2"/>
      <c r="L43" s="2"/>
      <c r="M43" s="2"/>
      <c r="N43" s="7"/>
      <c r="O43" s="7"/>
      <c r="P43" s="7"/>
      <c r="Q43" s="7"/>
      <c r="R43" s="7"/>
    </row>
    <row r="44" spans="1:18" x14ac:dyDescent="0.2">
      <c r="A44" s="2"/>
      <c r="B44" s="2"/>
      <c r="C44" s="2"/>
      <c r="D44" s="2"/>
      <c r="E44" s="2"/>
      <c r="F44" s="2"/>
      <c r="G44" s="2"/>
      <c r="H44" s="2"/>
      <c r="I44" s="2"/>
      <c r="J44" s="2"/>
      <c r="K44" s="2"/>
      <c r="L44" s="2"/>
      <c r="M44" s="2"/>
      <c r="N44" s="7"/>
      <c r="O44" s="7"/>
      <c r="P44" s="7"/>
      <c r="Q44" s="7"/>
      <c r="R44" s="7"/>
    </row>
    <row r="45" spans="1:18" ht="19" x14ac:dyDescent="0.25">
      <c r="A45" s="2"/>
      <c r="B45" s="2"/>
      <c r="C45" s="90" t="s">
        <v>34</v>
      </c>
      <c r="D45" s="91"/>
      <c r="E45" s="91"/>
      <c r="F45" s="91"/>
      <c r="G45" s="2"/>
      <c r="H45" s="2"/>
      <c r="I45" s="2"/>
      <c r="J45" s="2"/>
      <c r="K45" s="2"/>
      <c r="L45" s="2"/>
      <c r="M45" s="2"/>
      <c r="N45" s="7"/>
      <c r="O45" s="7"/>
      <c r="P45" s="7"/>
      <c r="Q45" s="7"/>
      <c r="R45" s="7"/>
    </row>
    <row r="46" spans="1:18" ht="18" x14ac:dyDescent="0.25">
      <c r="A46" s="2"/>
      <c r="B46" s="2"/>
      <c r="C46" s="17" t="s">
        <v>6</v>
      </c>
      <c r="D46" s="17" t="s">
        <v>7</v>
      </c>
      <c r="E46" s="17" t="s">
        <v>8</v>
      </c>
      <c r="F46" s="17" t="s">
        <v>9</v>
      </c>
      <c r="G46" s="2"/>
      <c r="H46" s="2"/>
      <c r="I46" s="2"/>
      <c r="J46" s="2"/>
      <c r="K46" s="2"/>
      <c r="L46" s="2"/>
      <c r="M46" s="2"/>
      <c r="N46" s="7" t="s">
        <v>12</v>
      </c>
      <c r="O46" s="7" t="s">
        <v>13</v>
      </c>
      <c r="P46" s="7" t="s">
        <v>14</v>
      </c>
      <c r="Q46" s="7" t="s">
        <v>15</v>
      </c>
      <c r="R46" s="7" t="s">
        <v>16</v>
      </c>
    </row>
    <row r="47" spans="1:18" x14ac:dyDescent="0.2">
      <c r="A47" s="2"/>
      <c r="B47" s="2"/>
      <c r="C47" s="18" t="s">
        <v>10</v>
      </c>
      <c r="D47" s="19" t="s">
        <v>54</v>
      </c>
      <c r="E47" s="26"/>
      <c r="F47" s="26"/>
      <c r="G47" s="2"/>
      <c r="H47" s="2"/>
      <c r="I47" s="2"/>
      <c r="J47" s="2"/>
      <c r="K47" s="2"/>
      <c r="L47" s="2"/>
      <c r="M47" s="2"/>
      <c r="N47" s="7" t="s">
        <v>18</v>
      </c>
      <c r="O47" s="7">
        <f>COUNTIF(E47:E54, "Yes")</f>
        <v>0</v>
      </c>
      <c r="P47" s="7">
        <f>COUNTIF(E47:E54, "Somewhat")</f>
        <v>0</v>
      </c>
      <c r="Q47" s="7">
        <f>COUNTIF(E47:E54, "No")</f>
        <v>0</v>
      </c>
      <c r="R47" s="7">
        <f>COUNTIF(E47:E54, "I dont know")</f>
        <v>0</v>
      </c>
    </row>
    <row r="48" spans="1:18" x14ac:dyDescent="0.2">
      <c r="A48" s="2"/>
      <c r="B48" s="2"/>
      <c r="C48" s="13" t="s">
        <v>10</v>
      </c>
      <c r="D48" s="14" t="s">
        <v>55</v>
      </c>
      <c r="E48" s="25"/>
      <c r="F48" s="25"/>
      <c r="G48" s="2"/>
      <c r="H48" s="2"/>
      <c r="I48" s="2"/>
      <c r="J48" s="2"/>
      <c r="K48" s="2"/>
      <c r="L48" s="2"/>
      <c r="M48" s="2"/>
      <c r="N48" s="7"/>
      <c r="O48" s="7"/>
      <c r="P48" s="7"/>
      <c r="Q48" s="7"/>
      <c r="R48" s="7"/>
    </row>
    <row r="49" spans="1:18" x14ac:dyDescent="0.2">
      <c r="A49" s="2"/>
      <c r="B49" s="2"/>
      <c r="C49" s="13" t="s">
        <v>29</v>
      </c>
      <c r="D49" s="14" t="s">
        <v>56</v>
      </c>
      <c r="E49" s="25"/>
      <c r="F49" s="25"/>
      <c r="G49" s="2"/>
      <c r="H49" s="2"/>
      <c r="I49" s="2"/>
      <c r="J49" s="2"/>
      <c r="K49" s="2"/>
      <c r="L49" s="2"/>
      <c r="M49" s="2"/>
      <c r="N49" s="7" t="s">
        <v>22</v>
      </c>
      <c r="O49" s="7" t="s">
        <v>23</v>
      </c>
      <c r="P49" s="7" t="s">
        <v>24</v>
      </c>
      <c r="Q49" s="7" t="s">
        <v>25</v>
      </c>
      <c r="R49" s="7" t="s">
        <v>26</v>
      </c>
    </row>
    <row r="50" spans="1:18" ht="32" x14ac:dyDescent="0.2">
      <c r="A50" s="2"/>
      <c r="B50" s="2"/>
      <c r="C50" s="13" t="s">
        <v>10</v>
      </c>
      <c r="D50" s="58" t="s">
        <v>57</v>
      </c>
      <c r="E50" s="25"/>
      <c r="F50" s="25"/>
      <c r="G50" s="2"/>
      <c r="H50" s="2"/>
      <c r="I50" s="2"/>
      <c r="J50" s="2"/>
      <c r="K50" s="2"/>
      <c r="L50" s="2"/>
      <c r="M50" s="2"/>
      <c r="N50" s="7" t="s">
        <v>10</v>
      </c>
      <c r="O50" s="7">
        <f>COUNTIFS(C47:C54,"Knowledge",E47:E54,"Yes")</f>
        <v>0</v>
      </c>
      <c r="P50" s="7">
        <f>COUNTIFS(C47:C54,"Knowledge",E47:E54,"Somewhat")</f>
        <v>0</v>
      </c>
      <c r="Q50" s="7">
        <f>COUNTIFS(C47:C54,"Knowledge",E47:E54,"No")</f>
        <v>0</v>
      </c>
      <c r="R50" s="7">
        <f>COUNTIFS(C47:C54,"Knowledge",E47:E54,"I dont know")</f>
        <v>0</v>
      </c>
    </row>
    <row r="51" spans="1:18" x14ac:dyDescent="0.2">
      <c r="A51" s="2"/>
      <c r="B51" s="2"/>
      <c r="C51" s="13" t="s">
        <v>10</v>
      </c>
      <c r="D51" s="58" t="s">
        <v>58</v>
      </c>
      <c r="E51" s="25"/>
      <c r="F51" s="25"/>
      <c r="G51" s="2"/>
      <c r="H51" s="2"/>
      <c r="I51" s="2"/>
      <c r="J51" s="2"/>
      <c r="K51" s="2"/>
      <c r="L51" s="2"/>
      <c r="M51" s="2"/>
      <c r="N51" s="7"/>
      <c r="O51" s="7"/>
      <c r="P51" s="7"/>
      <c r="Q51" s="7"/>
      <c r="R51" s="7"/>
    </row>
    <row r="52" spans="1:18" x14ac:dyDescent="0.2">
      <c r="A52" s="2"/>
      <c r="B52" s="2"/>
      <c r="C52" s="13" t="s">
        <v>19</v>
      </c>
      <c r="D52" s="58" t="s">
        <v>59</v>
      </c>
      <c r="E52" s="25"/>
      <c r="F52" s="25"/>
      <c r="G52" s="2"/>
      <c r="H52" s="2"/>
      <c r="I52" s="2"/>
      <c r="J52" s="2"/>
      <c r="K52" s="2"/>
      <c r="L52" s="2"/>
      <c r="M52" s="2"/>
      <c r="N52" s="7" t="s">
        <v>19</v>
      </c>
      <c r="O52" s="7">
        <f>COUNTIFS(C47:C54,"Skill",E47:E54,"Yes")</f>
        <v>0</v>
      </c>
      <c r="P52" s="7">
        <f>COUNTIFS(C47:C54,"Skill",E47:E54,"Somewhat")</f>
        <v>0</v>
      </c>
      <c r="Q52" s="7">
        <f>COUNTIFS(C47:C54,"Skill",E47:E54,"No")</f>
        <v>0</v>
      </c>
      <c r="R52" s="7">
        <f>COUNTIFS(C47:C54,"Skill",E47:E54,"I dont know")</f>
        <v>0</v>
      </c>
    </row>
    <row r="53" spans="1:18" ht="32" x14ac:dyDescent="0.2">
      <c r="A53" s="2"/>
      <c r="B53" s="2"/>
      <c r="C53" s="18" t="s">
        <v>10</v>
      </c>
      <c r="D53" s="19" t="s">
        <v>60</v>
      </c>
      <c r="E53" s="26"/>
      <c r="F53" s="26"/>
      <c r="G53" s="2"/>
      <c r="H53" s="2"/>
      <c r="I53" s="2"/>
      <c r="J53" s="2"/>
      <c r="K53" s="2"/>
      <c r="L53" s="2"/>
      <c r="M53" s="2"/>
      <c r="N53" s="7"/>
      <c r="O53" s="7"/>
      <c r="P53" s="7"/>
      <c r="Q53" s="7"/>
      <c r="R53" s="7"/>
    </row>
    <row r="54" spans="1:18" x14ac:dyDescent="0.2">
      <c r="A54" s="2"/>
      <c r="B54" s="2"/>
      <c r="C54" s="18" t="s">
        <v>19</v>
      </c>
      <c r="D54" s="59" t="s">
        <v>61</v>
      </c>
      <c r="E54" s="26"/>
      <c r="F54" s="26"/>
      <c r="G54" s="2"/>
      <c r="H54" s="2"/>
      <c r="I54" s="2"/>
      <c r="J54" s="2"/>
      <c r="K54" s="2"/>
      <c r="L54" s="2"/>
      <c r="M54" s="2"/>
      <c r="N54" s="7"/>
      <c r="O54" s="7"/>
      <c r="P54" s="7"/>
      <c r="Q54" s="7"/>
      <c r="R54" s="7"/>
    </row>
    <row r="55" spans="1:18" x14ac:dyDescent="0.2">
      <c r="A55" s="2"/>
      <c r="B55" s="2"/>
      <c r="C55" s="33"/>
      <c r="D55" s="5"/>
      <c r="E55" s="6"/>
      <c r="F55" s="34"/>
      <c r="G55" s="2"/>
      <c r="H55" s="2"/>
      <c r="I55" s="2"/>
      <c r="J55" s="2"/>
      <c r="K55" s="2"/>
      <c r="L55" s="2"/>
      <c r="M55" s="2"/>
    </row>
    <row r="56" spans="1:18" x14ac:dyDescent="0.2">
      <c r="A56" s="2"/>
      <c r="B56" s="2"/>
      <c r="C56" s="33"/>
      <c r="D56" s="5"/>
      <c r="E56" s="6"/>
      <c r="F56" s="34"/>
      <c r="G56" s="2"/>
      <c r="H56" s="2"/>
      <c r="I56" s="2"/>
      <c r="J56" s="2"/>
      <c r="K56" s="2"/>
      <c r="L56" s="2"/>
      <c r="M56" s="2"/>
    </row>
    <row r="57" spans="1:18" x14ac:dyDescent="0.2">
      <c r="A57" s="2"/>
      <c r="B57" s="2"/>
      <c r="C57" s="33"/>
      <c r="D57" s="5"/>
      <c r="E57" s="6"/>
      <c r="F57" s="34"/>
      <c r="G57" s="2"/>
      <c r="H57" s="2"/>
      <c r="I57" s="2"/>
      <c r="J57" s="2"/>
      <c r="K57" s="2"/>
      <c r="L57" s="2"/>
      <c r="M57" s="2"/>
    </row>
    <row r="58" spans="1:18" x14ac:dyDescent="0.2">
      <c r="A58" s="2"/>
      <c r="B58" s="2"/>
      <c r="C58" s="33"/>
      <c r="D58" s="5"/>
      <c r="E58" s="6"/>
      <c r="F58" s="34"/>
      <c r="G58" s="2"/>
      <c r="H58" s="2"/>
      <c r="I58" s="2"/>
      <c r="J58" s="2"/>
      <c r="K58" s="2"/>
      <c r="L58" s="2"/>
      <c r="M58" s="2"/>
    </row>
    <row r="59" spans="1:18" x14ac:dyDescent="0.2">
      <c r="A59" s="2"/>
      <c r="B59" s="2"/>
      <c r="C59" s="8"/>
      <c r="D59" s="5"/>
      <c r="E59" s="6"/>
      <c r="F59" s="2"/>
      <c r="G59" s="2"/>
      <c r="H59" s="2"/>
      <c r="I59" s="2"/>
      <c r="J59" s="2"/>
      <c r="K59" s="2"/>
      <c r="L59" s="2"/>
      <c r="M59" s="2"/>
    </row>
    <row r="60" spans="1:18" x14ac:dyDescent="0.2">
      <c r="A60" s="2"/>
      <c r="B60" s="2"/>
      <c r="C60" s="2"/>
      <c r="D60" s="2"/>
      <c r="E60" s="2"/>
      <c r="F60" s="2"/>
      <c r="G60" s="2"/>
      <c r="H60" s="2"/>
      <c r="I60" s="2"/>
      <c r="J60" s="2"/>
      <c r="K60" s="2"/>
      <c r="L60" s="2"/>
      <c r="M60" s="2"/>
    </row>
    <row r="61" spans="1:18" x14ac:dyDescent="0.2">
      <c r="A61" s="2"/>
      <c r="B61" s="2"/>
      <c r="C61" s="2"/>
      <c r="D61" s="2"/>
      <c r="E61" s="2"/>
      <c r="F61" s="2"/>
      <c r="G61" s="2"/>
      <c r="H61" s="2"/>
      <c r="I61" s="2"/>
      <c r="J61" s="2"/>
      <c r="K61" s="2"/>
      <c r="L61" s="2"/>
      <c r="M61" s="2"/>
    </row>
    <row r="62" spans="1:18" x14ac:dyDescent="0.2">
      <c r="A62" s="2"/>
      <c r="B62" s="2"/>
      <c r="C62" s="2"/>
      <c r="D62" s="2"/>
      <c r="E62" s="2"/>
      <c r="F62" s="2"/>
      <c r="G62" s="2"/>
      <c r="H62" s="2"/>
      <c r="I62" s="2"/>
      <c r="J62" s="2"/>
      <c r="K62" s="2"/>
      <c r="L62" s="2"/>
      <c r="M62" s="2"/>
    </row>
    <row r="63" spans="1:18" x14ac:dyDescent="0.2">
      <c r="A63" s="2"/>
      <c r="B63" s="2"/>
      <c r="C63" s="2"/>
      <c r="D63" s="2"/>
      <c r="E63" s="2"/>
      <c r="F63" s="2"/>
      <c r="G63" s="2"/>
      <c r="H63" s="2"/>
      <c r="I63" s="2"/>
      <c r="J63" s="2"/>
      <c r="K63" s="2"/>
      <c r="L63" s="2"/>
      <c r="M63" s="2"/>
    </row>
    <row r="64" spans="1:18" x14ac:dyDescent="0.2">
      <c r="A64" s="2"/>
      <c r="B64" s="2"/>
      <c r="C64" s="2"/>
      <c r="D64" s="2"/>
      <c r="E64" s="2"/>
      <c r="F64" s="2"/>
      <c r="G64" s="2"/>
      <c r="H64" s="2"/>
      <c r="I64" s="2"/>
      <c r="J64" s="2"/>
      <c r="K64" s="2"/>
      <c r="L64" s="2"/>
      <c r="M64" s="2"/>
    </row>
    <row r="65" spans="1:13" x14ac:dyDescent="0.2">
      <c r="A65" s="2"/>
      <c r="B65" s="2"/>
      <c r="C65" s="2"/>
      <c r="D65" s="2"/>
      <c r="E65" s="2"/>
      <c r="F65" s="2"/>
      <c r="G65" s="2"/>
      <c r="H65" s="2"/>
      <c r="I65" s="2"/>
      <c r="J65" s="2"/>
      <c r="K65" s="2"/>
      <c r="L65" s="2"/>
      <c r="M65" s="2"/>
    </row>
    <row r="66" spans="1:13" x14ac:dyDescent="0.2">
      <c r="A66" s="2"/>
      <c r="B66" s="2"/>
      <c r="C66" s="2"/>
      <c r="D66" s="2"/>
      <c r="E66" s="2"/>
      <c r="F66" s="2"/>
      <c r="G66" s="2"/>
      <c r="H66" s="2"/>
      <c r="I66" s="2"/>
      <c r="J66" s="2"/>
      <c r="K66" s="2"/>
      <c r="L66" s="2"/>
      <c r="M66" s="2"/>
    </row>
    <row r="67" spans="1:13" x14ac:dyDescent="0.2">
      <c r="A67" s="2"/>
      <c r="B67" s="2"/>
      <c r="C67" s="2"/>
      <c r="D67" s="2"/>
      <c r="E67" s="2"/>
      <c r="F67" s="2"/>
      <c r="G67" s="2"/>
      <c r="H67" s="2"/>
      <c r="I67" s="2"/>
      <c r="J67" s="2"/>
      <c r="K67" s="2"/>
      <c r="L67" s="2"/>
      <c r="M67" s="2"/>
    </row>
    <row r="68" spans="1:13" x14ac:dyDescent="0.2">
      <c r="A68" s="2"/>
      <c r="B68" s="2"/>
      <c r="C68" s="2"/>
      <c r="D68" s="2"/>
      <c r="E68" s="2"/>
      <c r="F68" s="2"/>
      <c r="G68" s="2"/>
      <c r="H68" s="2"/>
      <c r="I68" s="2"/>
      <c r="J68" s="2"/>
      <c r="K68" s="2"/>
      <c r="L68" s="2"/>
      <c r="M68" s="2"/>
    </row>
    <row r="69" spans="1:13" x14ac:dyDescent="0.2">
      <c r="A69" s="2"/>
      <c r="B69" s="2"/>
      <c r="C69" s="2"/>
      <c r="D69" s="2"/>
      <c r="E69" s="2"/>
      <c r="F69" s="2"/>
      <c r="G69" s="2"/>
      <c r="H69" s="2"/>
      <c r="I69" s="2"/>
      <c r="J69" s="2"/>
      <c r="K69" s="2"/>
      <c r="L69" s="2"/>
      <c r="M69" s="2"/>
    </row>
    <row r="70" spans="1:13" x14ac:dyDescent="0.2">
      <c r="A70" s="2"/>
      <c r="B70" s="2"/>
      <c r="C70" s="2"/>
      <c r="D70" s="2"/>
      <c r="E70" s="2"/>
      <c r="F70" s="2"/>
      <c r="G70" s="2"/>
      <c r="H70" s="2"/>
      <c r="I70" s="2"/>
      <c r="J70" s="2"/>
      <c r="K70" s="2"/>
      <c r="L70" s="2"/>
      <c r="M70" s="2"/>
    </row>
    <row r="71" spans="1:13" x14ac:dyDescent="0.2">
      <c r="A71" s="2"/>
      <c r="B71" s="2"/>
      <c r="C71" s="2"/>
      <c r="D71" s="2"/>
      <c r="E71" s="2"/>
      <c r="F71" s="2"/>
      <c r="G71" s="2"/>
      <c r="H71" s="2"/>
      <c r="I71" s="2"/>
      <c r="J71" s="2"/>
      <c r="K71" s="2"/>
      <c r="L71" s="2"/>
      <c r="M71" s="2"/>
    </row>
    <row r="72" spans="1:13" x14ac:dyDescent="0.2">
      <c r="A72" s="2"/>
      <c r="B72" s="2"/>
      <c r="C72" s="2"/>
      <c r="D72" s="2"/>
      <c r="E72" s="2"/>
      <c r="F72" s="2"/>
      <c r="G72" s="2"/>
      <c r="H72" s="2"/>
      <c r="I72" s="2"/>
      <c r="J72" s="2"/>
      <c r="K72" s="2"/>
      <c r="L72" s="2"/>
      <c r="M72" s="2"/>
    </row>
    <row r="73" spans="1:13" x14ac:dyDescent="0.2">
      <c r="A73" s="2"/>
      <c r="B73" s="2"/>
      <c r="C73" s="2"/>
      <c r="D73" s="2"/>
      <c r="E73" s="2"/>
      <c r="F73" s="2"/>
      <c r="G73" s="2"/>
      <c r="H73" s="2"/>
      <c r="I73" s="2"/>
      <c r="J73" s="2"/>
      <c r="K73" s="2"/>
      <c r="L73" s="2"/>
      <c r="M73" s="2"/>
    </row>
    <row r="74" spans="1:13" x14ac:dyDescent="0.2">
      <c r="A74" s="2"/>
      <c r="B74" s="2"/>
      <c r="C74" s="2"/>
      <c r="D74" s="2"/>
      <c r="E74" s="2"/>
      <c r="F74" s="2"/>
      <c r="G74" s="2"/>
      <c r="H74" s="2"/>
      <c r="I74" s="2"/>
      <c r="J74" s="2"/>
      <c r="K74" s="2"/>
      <c r="L74" s="2"/>
      <c r="M74" s="2"/>
    </row>
    <row r="75" spans="1:13" x14ac:dyDescent="0.2">
      <c r="A75" s="2"/>
      <c r="B75" s="2"/>
      <c r="C75" s="2"/>
      <c r="D75" s="2"/>
      <c r="E75" s="2"/>
      <c r="F75" s="2"/>
      <c r="G75" s="2"/>
      <c r="H75" s="2"/>
      <c r="I75" s="2"/>
      <c r="J75" s="2"/>
      <c r="K75" s="2"/>
      <c r="L75" s="2"/>
      <c r="M75" s="2"/>
    </row>
    <row r="76" spans="1:13" x14ac:dyDescent="0.2">
      <c r="A76" s="2"/>
      <c r="B76" s="2"/>
      <c r="C76" s="2"/>
      <c r="D76" s="2"/>
      <c r="E76" s="2"/>
      <c r="F76" s="2"/>
      <c r="G76" s="2"/>
      <c r="H76" s="2"/>
      <c r="I76" s="2"/>
      <c r="J76" s="2"/>
      <c r="K76" s="2"/>
      <c r="L76" s="2"/>
      <c r="M76" s="2"/>
    </row>
    <row r="77" spans="1:13" x14ac:dyDescent="0.2">
      <c r="A77" s="2"/>
      <c r="B77" s="2"/>
      <c r="C77" s="2"/>
      <c r="D77" s="2"/>
      <c r="E77" s="2"/>
      <c r="F77" s="2"/>
      <c r="G77" s="2"/>
      <c r="H77" s="2"/>
      <c r="I77" s="2"/>
      <c r="J77" s="2"/>
      <c r="K77" s="2"/>
      <c r="L77" s="2"/>
      <c r="M77" s="2"/>
    </row>
    <row r="78" spans="1:13" x14ac:dyDescent="0.2">
      <c r="A78" s="2"/>
      <c r="B78" s="2"/>
      <c r="C78" s="2"/>
      <c r="D78" s="2"/>
      <c r="E78" s="2"/>
      <c r="F78" s="2"/>
      <c r="G78" s="2"/>
      <c r="H78" s="2"/>
      <c r="I78" s="2"/>
      <c r="J78" s="2"/>
      <c r="K78" s="2"/>
      <c r="L78" s="2"/>
      <c r="M78" s="2"/>
    </row>
    <row r="79" spans="1:13" x14ac:dyDescent="0.2">
      <c r="A79" s="2"/>
      <c r="B79" s="2"/>
      <c r="C79" s="2"/>
      <c r="D79" s="2"/>
      <c r="E79" s="2"/>
      <c r="F79" s="2"/>
      <c r="G79" s="2"/>
      <c r="H79" s="2"/>
      <c r="I79" s="2"/>
      <c r="J79" s="2"/>
      <c r="K79" s="2"/>
      <c r="L79" s="2"/>
      <c r="M79" s="2"/>
    </row>
    <row r="80" spans="1:13" x14ac:dyDescent="0.2">
      <c r="A80" s="2"/>
      <c r="B80" s="2"/>
      <c r="C80" s="2"/>
      <c r="D80" s="2"/>
      <c r="E80" s="2"/>
      <c r="F80" s="2"/>
      <c r="G80" s="2"/>
      <c r="H80" s="2"/>
      <c r="I80" s="2"/>
      <c r="J80" s="2"/>
      <c r="K80" s="2"/>
      <c r="L80" s="2"/>
      <c r="M80" s="2"/>
    </row>
    <row r="81" spans="1:13" x14ac:dyDescent="0.2">
      <c r="A81" s="2"/>
      <c r="B81" s="2"/>
      <c r="C81" s="2"/>
      <c r="D81" s="2"/>
      <c r="E81" s="2"/>
      <c r="F81" s="2"/>
      <c r="G81" s="2"/>
      <c r="H81" s="2"/>
      <c r="I81" s="2"/>
      <c r="J81" s="2"/>
      <c r="K81" s="2"/>
      <c r="L81" s="2"/>
      <c r="M81" s="2"/>
    </row>
    <row r="82" spans="1:13" x14ac:dyDescent="0.2">
      <c r="A82" s="2"/>
      <c r="B82" s="2"/>
      <c r="C82" s="2"/>
      <c r="D82" s="2"/>
      <c r="E82" s="2"/>
      <c r="F82" s="2"/>
      <c r="G82" s="2"/>
      <c r="H82" s="2"/>
      <c r="I82" s="2"/>
      <c r="J82" s="2"/>
      <c r="K82" s="2"/>
      <c r="L82" s="2"/>
      <c r="M82" s="2"/>
    </row>
    <row r="83" spans="1:13" x14ac:dyDescent="0.2">
      <c r="A83" s="2"/>
      <c r="B83" s="2"/>
      <c r="C83" s="2"/>
      <c r="D83" s="2"/>
      <c r="E83" s="2"/>
      <c r="F83" s="2"/>
      <c r="G83" s="2"/>
      <c r="H83" s="2"/>
      <c r="I83" s="2"/>
      <c r="J83" s="2"/>
      <c r="K83" s="2"/>
      <c r="L83" s="2"/>
      <c r="M83" s="2"/>
    </row>
    <row r="84" spans="1:13" x14ac:dyDescent="0.2">
      <c r="A84" s="2"/>
      <c r="B84" s="2"/>
      <c r="C84" s="2"/>
      <c r="D84" s="2"/>
      <c r="E84" s="2"/>
      <c r="F84" s="2"/>
      <c r="G84" s="2"/>
      <c r="H84" s="2"/>
      <c r="I84" s="2"/>
      <c r="J84" s="2"/>
      <c r="K84" s="2"/>
      <c r="L84" s="2"/>
      <c r="M84" s="2"/>
    </row>
    <row r="85" spans="1:13" x14ac:dyDescent="0.2">
      <c r="A85" s="2"/>
      <c r="B85" s="2"/>
      <c r="C85" s="2"/>
      <c r="D85" s="2"/>
      <c r="E85" s="2"/>
      <c r="F85" s="2"/>
      <c r="G85" s="2"/>
      <c r="H85" s="2"/>
      <c r="I85" s="2"/>
      <c r="J85" s="2"/>
      <c r="K85" s="2"/>
      <c r="L85" s="2"/>
      <c r="M85" s="2"/>
    </row>
    <row r="86" spans="1:13" x14ac:dyDescent="0.2">
      <c r="A86" s="2"/>
      <c r="B86" s="2"/>
      <c r="C86" s="2"/>
      <c r="D86" s="2"/>
      <c r="E86" s="2"/>
      <c r="F86" s="2"/>
      <c r="G86" s="2"/>
      <c r="H86" s="2"/>
      <c r="I86" s="2"/>
      <c r="J86" s="2"/>
      <c r="K86" s="2"/>
      <c r="L86" s="2"/>
      <c r="M86" s="2"/>
    </row>
    <row r="87" spans="1:13" x14ac:dyDescent="0.2">
      <c r="A87" s="2"/>
      <c r="B87" s="2"/>
      <c r="C87" s="2"/>
      <c r="D87" s="2"/>
      <c r="E87" s="2"/>
      <c r="F87" s="2"/>
      <c r="G87" s="2"/>
      <c r="H87" s="2"/>
      <c r="I87" s="2"/>
      <c r="J87" s="2"/>
      <c r="K87" s="2"/>
      <c r="L87" s="2"/>
      <c r="M87" s="2"/>
    </row>
    <row r="88" spans="1:13" x14ac:dyDescent="0.2">
      <c r="A88" s="2"/>
      <c r="B88" s="2"/>
      <c r="C88" s="2"/>
      <c r="D88" s="2"/>
      <c r="E88" s="2"/>
      <c r="F88" s="2"/>
      <c r="G88" s="2"/>
      <c r="H88" s="2"/>
      <c r="I88" s="2"/>
      <c r="J88" s="2"/>
      <c r="K88" s="2"/>
      <c r="L88" s="2"/>
      <c r="M88" s="2"/>
    </row>
    <row r="89" spans="1:13" x14ac:dyDescent="0.2">
      <c r="A89" s="2"/>
      <c r="B89" s="2"/>
      <c r="C89" s="2"/>
      <c r="D89" s="2"/>
      <c r="E89" s="2"/>
      <c r="F89" s="2"/>
      <c r="G89" s="2"/>
      <c r="H89" s="2"/>
      <c r="I89" s="2"/>
      <c r="J89" s="2"/>
      <c r="K89" s="2"/>
      <c r="L89" s="2"/>
      <c r="M89" s="2"/>
    </row>
    <row r="90" spans="1:13" x14ac:dyDescent="0.2">
      <c r="A90" s="2"/>
      <c r="B90" s="2"/>
      <c r="C90" s="2"/>
      <c r="D90" s="2"/>
      <c r="E90" s="2"/>
      <c r="F90" s="2"/>
      <c r="G90" s="2"/>
      <c r="H90" s="2"/>
      <c r="I90" s="2"/>
      <c r="J90" s="2"/>
      <c r="K90" s="2"/>
      <c r="L90" s="2"/>
      <c r="M90" s="2"/>
    </row>
    <row r="91" spans="1:13" x14ac:dyDescent="0.2">
      <c r="A91" s="2"/>
      <c r="B91" s="2"/>
      <c r="C91" s="2"/>
      <c r="D91" s="2"/>
      <c r="E91" s="2"/>
      <c r="F91" s="2"/>
      <c r="G91" s="2"/>
      <c r="H91" s="2"/>
      <c r="I91" s="2"/>
      <c r="J91" s="2"/>
      <c r="K91" s="2"/>
      <c r="L91" s="2"/>
      <c r="M91" s="2"/>
    </row>
    <row r="92" spans="1:13" x14ac:dyDescent="0.2">
      <c r="A92" s="2"/>
      <c r="B92" s="2"/>
      <c r="C92" s="2"/>
      <c r="D92" s="2"/>
      <c r="E92" s="2"/>
      <c r="F92" s="2"/>
      <c r="G92" s="2"/>
      <c r="H92" s="2"/>
      <c r="I92" s="2"/>
      <c r="J92" s="2"/>
      <c r="K92" s="2"/>
      <c r="L92" s="2"/>
      <c r="M92" s="2"/>
    </row>
    <row r="93" spans="1:13" x14ac:dyDescent="0.2">
      <c r="A93" s="2"/>
      <c r="B93" s="2"/>
      <c r="C93" s="2"/>
      <c r="D93" s="2"/>
      <c r="E93" s="2"/>
      <c r="F93" s="2"/>
      <c r="G93" s="2"/>
      <c r="H93" s="2"/>
      <c r="I93" s="2"/>
      <c r="J93" s="2"/>
      <c r="K93" s="2"/>
      <c r="L93" s="2"/>
      <c r="M93" s="2"/>
    </row>
  </sheetData>
  <sheetProtection sheet="1" objects="1" scenarios="1" selectLockedCells="1"/>
  <mergeCells count="3">
    <mergeCell ref="C8:D8"/>
    <mergeCell ref="C17:F17"/>
    <mergeCell ref="C45:F45"/>
  </mergeCells>
  <conditionalFormatting sqref="E19:E31 E47:E59">
    <cfRule type="containsText" dxfId="59" priority="5" operator="containsText" text="I dont know">
      <formula>NOT(ISERROR(SEARCH("I dont know",E19)))</formula>
    </cfRule>
    <cfRule type="containsText" dxfId="58" priority="6" operator="containsText" text="Somewhat">
      <formula>NOT(ISERROR(SEARCH("Somewhat",E19)))</formula>
    </cfRule>
    <cfRule type="containsText" dxfId="57" priority="7" operator="containsText" text="No">
      <formula>NOT(ISERROR(SEARCH("No",E19)))</formula>
    </cfRule>
    <cfRule type="containsText" dxfId="56" priority="8" operator="containsText" text="Yes">
      <formula>NOT(ISERROR(SEARCH("Yes",E19)))</formula>
    </cfRule>
  </conditionalFormatting>
  <dataValidations count="1">
    <dataValidation type="list" allowBlank="1" showInputMessage="1" showErrorMessage="1" sqref="E19:E31 E47:E58" xr:uid="{17979BAC-DB5E-CD46-AC56-ADEA6AF2BCE4}">
      <formula1>"Yes, Somewhat, No, I dont know"</formula1>
    </dataValidation>
  </dataValidation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6C7E-4D8C-FD42-B224-DDC7A256AB44}">
  <sheetPr codeName="Sheet6"/>
  <dimension ref="A1:R92"/>
  <sheetViews>
    <sheetView showGridLines="0" showRowColHeaders="0" zoomScaleNormal="100" workbookViewId="0">
      <selection activeCell="O79" sqref="O79"/>
    </sheetView>
  </sheetViews>
  <sheetFormatPr baseColWidth="10" defaultColWidth="10.83203125" defaultRowHeight="16" x14ac:dyDescent="0.2"/>
  <cols>
    <col min="1" max="1" width="29.6640625" style="1" customWidth="1"/>
    <col min="2" max="2" width="10.83203125" style="1" customWidth="1"/>
    <col min="3" max="3" width="18.83203125" style="1" customWidth="1"/>
    <col min="4" max="4" width="83" style="1" customWidth="1"/>
    <col min="5" max="5" width="12.6640625" style="1" customWidth="1"/>
    <col min="6" max="6" width="36.5" style="1" customWidth="1"/>
    <col min="7" max="7" width="10.83203125" style="1" customWidth="1"/>
    <col min="8" max="16384" width="10.83203125" style="1"/>
  </cols>
  <sheetData>
    <row r="1" spans="1:12" x14ac:dyDescent="0.2">
      <c r="A1" s="2"/>
      <c r="B1" s="2"/>
      <c r="C1" s="2"/>
      <c r="D1" s="2"/>
      <c r="E1" s="2"/>
      <c r="F1" s="2"/>
      <c r="G1" s="2"/>
      <c r="H1" s="2"/>
      <c r="I1" s="2"/>
      <c r="J1" s="2"/>
      <c r="K1" s="2"/>
      <c r="L1" s="2"/>
    </row>
    <row r="2" spans="1:12" x14ac:dyDescent="0.2">
      <c r="A2" s="2"/>
      <c r="B2" s="2"/>
      <c r="C2" s="2"/>
      <c r="D2" s="2"/>
      <c r="E2" s="2"/>
      <c r="F2" s="2"/>
      <c r="G2" s="2"/>
      <c r="H2" s="2"/>
      <c r="I2" s="2"/>
      <c r="J2" s="2"/>
      <c r="K2" s="2"/>
      <c r="L2" s="2"/>
    </row>
    <row r="3" spans="1:12" x14ac:dyDescent="0.2">
      <c r="A3" s="2"/>
      <c r="B3" s="2"/>
      <c r="C3" s="2"/>
      <c r="D3" s="2"/>
      <c r="E3" s="2"/>
      <c r="F3" s="2"/>
      <c r="G3" s="2"/>
      <c r="H3" s="2"/>
      <c r="I3" s="2"/>
      <c r="J3" s="2"/>
      <c r="K3" s="2"/>
      <c r="L3" s="2"/>
    </row>
    <row r="4" spans="1:12" x14ac:dyDescent="0.2">
      <c r="A4" s="2"/>
      <c r="B4" s="2"/>
      <c r="C4" s="2"/>
      <c r="D4" s="2"/>
      <c r="E4" s="2"/>
      <c r="F4" s="2"/>
      <c r="G4" s="2"/>
      <c r="H4" s="2"/>
      <c r="I4" s="2"/>
      <c r="J4" s="2"/>
      <c r="K4" s="2"/>
      <c r="L4" s="2"/>
    </row>
    <row r="5" spans="1:12" x14ac:dyDescent="0.2">
      <c r="A5" s="2"/>
      <c r="B5" s="2"/>
      <c r="C5" s="2"/>
      <c r="D5" s="2"/>
      <c r="E5" s="2"/>
      <c r="F5" s="2"/>
      <c r="G5" s="2"/>
      <c r="H5" s="2"/>
      <c r="I5" s="2"/>
      <c r="J5" s="2"/>
      <c r="K5" s="2"/>
      <c r="L5" s="2"/>
    </row>
    <row r="6" spans="1:12" x14ac:dyDescent="0.2">
      <c r="A6" s="2"/>
      <c r="B6" s="2"/>
      <c r="C6" s="2"/>
      <c r="D6" s="2"/>
      <c r="E6" s="2"/>
      <c r="F6" s="2"/>
      <c r="G6" s="2"/>
      <c r="H6" s="2"/>
      <c r="I6" s="2"/>
      <c r="J6" s="2"/>
      <c r="K6" s="2"/>
      <c r="L6" s="2"/>
    </row>
    <row r="7" spans="1:12" ht="20" customHeight="1" x14ac:dyDescent="0.2">
      <c r="A7" s="2"/>
      <c r="B7" s="2"/>
      <c r="C7" s="2"/>
      <c r="D7" s="2"/>
      <c r="E7" s="2"/>
      <c r="F7" s="2"/>
      <c r="G7" s="2"/>
      <c r="H7" s="2"/>
      <c r="I7" s="2"/>
      <c r="J7" s="2"/>
      <c r="K7" s="2"/>
      <c r="L7" s="2"/>
    </row>
    <row r="8" spans="1:12" x14ac:dyDescent="0.2">
      <c r="A8" s="2"/>
      <c r="B8" s="2"/>
      <c r="C8" s="92" t="s">
        <v>0</v>
      </c>
      <c r="D8" s="93"/>
      <c r="E8" s="2"/>
      <c r="F8" s="2"/>
      <c r="G8" s="2"/>
      <c r="H8" s="2"/>
      <c r="I8" s="2"/>
      <c r="J8" s="2"/>
      <c r="K8" s="2"/>
      <c r="L8" s="2"/>
    </row>
    <row r="9" spans="1:12" x14ac:dyDescent="0.2">
      <c r="A9" s="2"/>
      <c r="B9" s="2"/>
      <c r="C9" s="2"/>
      <c r="D9" s="2"/>
      <c r="E9" s="2"/>
      <c r="F9" s="2"/>
      <c r="G9" s="2"/>
      <c r="H9" s="2"/>
      <c r="I9" s="2"/>
      <c r="J9" s="2"/>
      <c r="K9" s="2"/>
      <c r="L9" s="2"/>
    </row>
    <row r="10" spans="1:12" x14ac:dyDescent="0.2">
      <c r="A10" s="2"/>
      <c r="B10" s="2"/>
      <c r="C10" s="2" t="s">
        <v>1</v>
      </c>
      <c r="D10" s="31">
        <f>'Data Input'!D10</f>
        <v>0</v>
      </c>
      <c r="E10" s="2"/>
      <c r="F10" s="2"/>
      <c r="G10" s="2"/>
      <c r="H10" s="2"/>
      <c r="I10" s="2"/>
      <c r="J10" s="2"/>
      <c r="K10" s="2"/>
      <c r="L10" s="2"/>
    </row>
    <row r="11" spans="1:12" x14ac:dyDescent="0.2">
      <c r="A11" s="2"/>
      <c r="B11" s="2"/>
      <c r="C11" s="2" t="s">
        <v>2</v>
      </c>
      <c r="D11" s="73">
        <f>'Data Input'!D11</f>
        <v>0</v>
      </c>
      <c r="E11" s="2"/>
      <c r="F11" s="2"/>
      <c r="G11" s="2"/>
      <c r="H11" s="2"/>
      <c r="I11" s="2"/>
      <c r="J11" s="2"/>
      <c r="K11" s="2"/>
      <c r="L11" s="2"/>
    </row>
    <row r="12" spans="1:12" x14ac:dyDescent="0.2">
      <c r="A12" s="2"/>
      <c r="B12" s="2"/>
      <c r="C12" s="2" t="s">
        <v>3</v>
      </c>
      <c r="D12" s="31">
        <f>'Data Input'!D12</f>
        <v>0</v>
      </c>
      <c r="E12" s="2"/>
      <c r="F12" s="2"/>
      <c r="G12" s="2"/>
      <c r="H12" s="2"/>
      <c r="I12" s="2"/>
      <c r="J12" s="2"/>
      <c r="K12" s="2"/>
      <c r="L12" s="2"/>
    </row>
    <row r="13" spans="1:12" ht="112.25" customHeight="1" x14ac:dyDescent="0.2">
      <c r="A13" s="2"/>
      <c r="B13" s="2"/>
      <c r="C13" s="28" t="s">
        <v>4</v>
      </c>
      <c r="D13" s="71">
        <f>'Data Input'!D13</f>
        <v>0</v>
      </c>
      <c r="E13" s="2"/>
      <c r="F13" s="2"/>
      <c r="G13" s="2"/>
      <c r="H13" s="2"/>
      <c r="I13" s="2"/>
      <c r="J13" s="2"/>
      <c r="K13" s="2"/>
      <c r="L13" s="2"/>
    </row>
    <row r="14" spans="1:12" ht="38" customHeight="1" x14ac:dyDescent="0.2">
      <c r="A14" s="2"/>
      <c r="B14" s="2"/>
      <c r="C14" s="2"/>
      <c r="D14" s="2"/>
      <c r="E14" s="2"/>
      <c r="F14" s="2"/>
      <c r="G14" s="2"/>
      <c r="H14" s="2"/>
      <c r="I14" s="2"/>
      <c r="J14" s="2"/>
      <c r="K14" s="2"/>
      <c r="L14" s="2"/>
    </row>
    <row r="15" spans="1:12" ht="10.25" customHeight="1" x14ac:dyDescent="0.2">
      <c r="A15" s="2"/>
      <c r="B15" s="2"/>
      <c r="C15" s="2"/>
      <c r="D15" s="2"/>
      <c r="E15" s="2"/>
      <c r="F15" s="2"/>
      <c r="G15" s="2"/>
      <c r="H15" s="2"/>
      <c r="I15" s="2"/>
      <c r="J15" s="2"/>
      <c r="K15" s="2"/>
      <c r="L15" s="2"/>
    </row>
    <row r="16" spans="1:12" ht="6" customHeight="1" x14ac:dyDescent="0.2">
      <c r="A16" s="2"/>
      <c r="B16" s="2"/>
      <c r="C16" s="2"/>
      <c r="D16" s="2"/>
      <c r="E16" s="2"/>
      <c r="F16" s="2"/>
      <c r="G16" s="2"/>
      <c r="H16" s="2"/>
      <c r="I16" s="2"/>
      <c r="J16" s="2"/>
      <c r="K16" s="2"/>
      <c r="L16" s="2"/>
    </row>
    <row r="17" spans="1:18" ht="19" x14ac:dyDescent="0.25">
      <c r="A17" s="2"/>
      <c r="B17" s="2"/>
      <c r="C17" s="89" t="s">
        <v>5</v>
      </c>
      <c r="D17" s="89"/>
      <c r="E17" s="89"/>
      <c r="F17" s="89"/>
      <c r="G17" s="2"/>
      <c r="H17" s="2"/>
      <c r="I17" s="2"/>
      <c r="J17" s="2"/>
      <c r="K17" s="2"/>
      <c r="L17" s="2"/>
    </row>
    <row r="18" spans="1:18" ht="18" x14ac:dyDescent="0.2">
      <c r="A18" s="2"/>
      <c r="B18" s="2"/>
      <c r="C18" s="9" t="s">
        <v>6</v>
      </c>
      <c r="D18" s="10" t="s">
        <v>7</v>
      </c>
      <c r="E18" s="11" t="s">
        <v>8</v>
      </c>
      <c r="F18" s="11" t="s">
        <v>9</v>
      </c>
      <c r="G18" s="2"/>
      <c r="H18" s="2"/>
      <c r="I18" s="2"/>
      <c r="J18" s="2"/>
      <c r="K18" s="2"/>
      <c r="L18" s="2"/>
      <c r="N18" s="7"/>
      <c r="O18" s="7"/>
      <c r="P18" s="7"/>
      <c r="Q18" s="7"/>
      <c r="R18" s="7"/>
    </row>
    <row r="19" spans="1:18" x14ac:dyDescent="0.2">
      <c r="A19" s="2"/>
      <c r="B19" s="2"/>
      <c r="C19" s="44" t="s">
        <v>10</v>
      </c>
      <c r="D19" s="19" t="s">
        <v>62</v>
      </c>
      <c r="E19" s="26"/>
      <c r="F19" s="26"/>
      <c r="G19" s="2"/>
      <c r="H19" s="2"/>
      <c r="I19" s="2"/>
      <c r="J19" s="2"/>
      <c r="K19" s="2"/>
      <c r="L19" s="2"/>
      <c r="N19" s="7" t="s">
        <v>12</v>
      </c>
      <c r="O19" s="7" t="s">
        <v>13</v>
      </c>
      <c r="P19" s="7" t="s">
        <v>14</v>
      </c>
      <c r="Q19" s="7" t="s">
        <v>15</v>
      </c>
      <c r="R19" s="7" t="s">
        <v>16</v>
      </c>
    </row>
    <row r="20" spans="1:18" x14ac:dyDescent="0.2">
      <c r="A20" s="2"/>
      <c r="B20" s="2"/>
      <c r="C20" s="15" t="s">
        <v>10</v>
      </c>
      <c r="D20" s="14" t="s">
        <v>63</v>
      </c>
      <c r="E20" s="25"/>
      <c r="F20" s="25"/>
      <c r="G20" s="2"/>
      <c r="H20" s="2"/>
      <c r="I20" s="2"/>
      <c r="J20" s="2"/>
      <c r="K20" s="2"/>
      <c r="L20" s="2"/>
      <c r="N20" s="7" t="s">
        <v>18</v>
      </c>
      <c r="O20" s="7">
        <f>COUNTIF(E19:E29, "Yes")</f>
        <v>0</v>
      </c>
      <c r="P20" s="7">
        <f>COUNTIF(E19:E29, "Somewhat")</f>
        <v>0</v>
      </c>
      <c r="Q20" s="7">
        <f>COUNTIF(E19:E29, "No")</f>
        <v>0</v>
      </c>
      <c r="R20" s="7">
        <f>COUNTIF(E19:E29, "I dont know")</f>
        <v>0</v>
      </c>
    </row>
    <row r="21" spans="1:18" ht="32" x14ac:dyDescent="0.2">
      <c r="A21" s="2"/>
      <c r="B21" s="2"/>
      <c r="C21" s="15" t="s">
        <v>29</v>
      </c>
      <c r="D21" s="14" t="s">
        <v>64</v>
      </c>
      <c r="E21" s="25"/>
      <c r="F21" s="25"/>
      <c r="G21" s="2"/>
      <c r="H21" s="2"/>
      <c r="I21" s="2"/>
      <c r="J21" s="2"/>
      <c r="K21" s="2"/>
      <c r="L21" s="2"/>
      <c r="N21" s="7"/>
      <c r="O21" s="7"/>
      <c r="P21" s="7"/>
      <c r="Q21" s="7"/>
      <c r="R21" s="7"/>
    </row>
    <row r="22" spans="1:18" x14ac:dyDescent="0.2">
      <c r="A22" s="2"/>
      <c r="B22" s="2"/>
      <c r="C22" s="15" t="s">
        <v>10</v>
      </c>
      <c r="D22" s="14" t="s">
        <v>65</v>
      </c>
      <c r="E22" s="25"/>
      <c r="F22" s="25"/>
      <c r="G22" s="2"/>
      <c r="H22" s="2"/>
      <c r="I22" s="2"/>
      <c r="J22" s="2"/>
      <c r="K22" s="2"/>
      <c r="L22" s="2"/>
      <c r="N22" s="7" t="s">
        <v>22</v>
      </c>
      <c r="O22" s="7" t="s">
        <v>23</v>
      </c>
      <c r="P22" s="7" t="s">
        <v>24</v>
      </c>
      <c r="Q22" s="7" t="s">
        <v>25</v>
      </c>
      <c r="R22" s="7" t="s">
        <v>26</v>
      </c>
    </row>
    <row r="23" spans="1:18" ht="32" x14ac:dyDescent="0.2">
      <c r="A23" s="2"/>
      <c r="B23" s="2"/>
      <c r="C23" s="15" t="s">
        <v>10</v>
      </c>
      <c r="D23" s="16" t="s">
        <v>66</v>
      </c>
      <c r="E23" s="25"/>
      <c r="F23" s="25"/>
      <c r="G23" s="2"/>
      <c r="H23" s="2"/>
      <c r="I23" s="2"/>
      <c r="J23" s="2"/>
      <c r="K23" s="2"/>
      <c r="L23" s="2"/>
      <c r="N23" s="7" t="s">
        <v>10</v>
      </c>
      <c r="O23" s="7">
        <f>COUNTIFS(C19:C29,"Knowledge",E19:E29,"Yes")</f>
        <v>0</v>
      </c>
      <c r="P23" s="7">
        <f>COUNTIFS(C19:C29,"Knowledge",E19:E29,"Somewhat")</f>
        <v>0</v>
      </c>
      <c r="Q23" s="7">
        <f>COUNTIFS(C19:C29,"Knowledge",E19:E29,"No")</f>
        <v>0</v>
      </c>
      <c r="R23" s="7">
        <f>COUNTIFS(C19:C29,"Knowledge",E19:E29,"I dont know")</f>
        <v>0</v>
      </c>
    </row>
    <row r="24" spans="1:18" x14ac:dyDescent="0.2">
      <c r="A24" s="2"/>
      <c r="B24" s="2"/>
      <c r="C24" s="4"/>
      <c r="D24" s="5"/>
      <c r="E24" s="6"/>
      <c r="F24" s="2"/>
      <c r="G24" s="2"/>
      <c r="H24" s="2"/>
      <c r="I24" s="2"/>
      <c r="J24" s="2"/>
      <c r="K24" s="2"/>
      <c r="L24" s="2"/>
      <c r="N24" s="7"/>
      <c r="O24" s="7"/>
      <c r="P24" s="7"/>
      <c r="Q24" s="7"/>
      <c r="R24" s="7"/>
    </row>
    <row r="25" spans="1:18" ht="33" customHeight="1" x14ac:dyDescent="0.2">
      <c r="A25" s="2"/>
      <c r="B25" s="2"/>
      <c r="C25" s="4"/>
      <c r="D25" s="5"/>
      <c r="E25" s="6"/>
      <c r="F25" s="2"/>
      <c r="G25" s="2"/>
      <c r="H25" s="2"/>
      <c r="I25" s="2"/>
      <c r="J25" s="2"/>
      <c r="K25" s="2"/>
      <c r="L25" s="2"/>
      <c r="N25" s="7" t="s">
        <v>29</v>
      </c>
      <c r="O25" s="7">
        <f>COUNTIFS(C19:C29,"Attitudinal",E19:E29,"Yes")</f>
        <v>0</v>
      </c>
      <c r="P25" s="7">
        <f>COUNTIFS(C19:C29,"Attitudinal",E19:E29,"Somewhat")</f>
        <v>0</v>
      </c>
      <c r="Q25" s="7">
        <f>COUNTIFS(C19:C29,"Attitudinal",E19:E29,"No")</f>
        <v>0</v>
      </c>
      <c r="R25" s="7">
        <f>COUNTIFS(C19:C29,"Attitudinal",E19:E29,"I dont know")</f>
        <v>0</v>
      </c>
    </row>
    <row r="26" spans="1:18" x14ac:dyDescent="0.2">
      <c r="A26" s="2"/>
      <c r="B26" s="2"/>
      <c r="C26" s="4"/>
      <c r="D26" s="5"/>
      <c r="E26" s="6"/>
      <c r="F26" s="2"/>
      <c r="G26" s="2"/>
      <c r="H26" s="2"/>
      <c r="I26" s="2"/>
      <c r="J26" s="2"/>
      <c r="K26" s="2"/>
      <c r="L26" s="2"/>
      <c r="N26" s="7"/>
      <c r="O26" s="7"/>
      <c r="P26" s="7"/>
      <c r="Q26" s="7"/>
      <c r="R26" s="7"/>
    </row>
    <row r="27" spans="1:18" x14ac:dyDescent="0.2">
      <c r="A27" s="2"/>
      <c r="B27" s="2"/>
      <c r="C27" s="4"/>
      <c r="D27" s="5"/>
      <c r="E27" s="6"/>
      <c r="F27" s="2"/>
      <c r="G27" s="2"/>
      <c r="H27" s="2"/>
      <c r="I27" s="2"/>
      <c r="J27" s="2"/>
      <c r="K27" s="2"/>
      <c r="L27" s="2"/>
      <c r="N27" s="7"/>
      <c r="O27" s="7"/>
      <c r="P27" s="7"/>
      <c r="Q27" s="7"/>
      <c r="R27" s="7"/>
    </row>
    <row r="28" spans="1:18" x14ac:dyDescent="0.2">
      <c r="A28" s="2"/>
      <c r="B28" s="2"/>
      <c r="C28" s="4"/>
      <c r="D28" s="5"/>
      <c r="E28" s="6"/>
      <c r="F28" s="2"/>
      <c r="G28" s="2"/>
      <c r="H28" s="2"/>
      <c r="I28" s="2"/>
      <c r="J28" s="2"/>
      <c r="K28" s="2"/>
      <c r="L28" s="2"/>
      <c r="N28" s="7"/>
      <c r="O28" s="7"/>
      <c r="P28" s="7"/>
      <c r="Q28" s="7"/>
      <c r="R28" s="7"/>
    </row>
    <row r="29" spans="1:18" x14ac:dyDescent="0.2">
      <c r="A29" s="2"/>
      <c r="B29" s="2"/>
      <c r="C29" s="4"/>
      <c r="D29" s="5"/>
      <c r="E29" s="6"/>
      <c r="F29" s="2"/>
      <c r="G29" s="2"/>
      <c r="H29" s="2"/>
      <c r="I29" s="2"/>
      <c r="J29" s="2"/>
      <c r="K29" s="2"/>
      <c r="L29" s="2"/>
      <c r="N29" s="7"/>
      <c r="O29" s="7"/>
      <c r="P29" s="7"/>
      <c r="Q29" s="7"/>
      <c r="R29" s="7"/>
    </row>
    <row r="30" spans="1:18" x14ac:dyDescent="0.2">
      <c r="A30" s="2"/>
      <c r="B30" s="2"/>
      <c r="C30" s="2"/>
      <c r="D30" s="2"/>
      <c r="E30" s="2"/>
      <c r="F30" s="2"/>
      <c r="G30" s="2"/>
      <c r="H30" s="2"/>
      <c r="I30" s="2"/>
      <c r="J30" s="2"/>
      <c r="K30" s="2"/>
      <c r="L30" s="2"/>
      <c r="N30" s="7"/>
      <c r="O30" s="7"/>
      <c r="P30" s="7"/>
      <c r="Q30" s="7"/>
      <c r="R30" s="7"/>
    </row>
    <row r="31" spans="1:18" x14ac:dyDescent="0.2">
      <c r="A31" s="2"/>
      <c r="B31" s="2"/>
      <c r="C31" s="2"/>
      <c r="D31" s="2"/>
      <c r="E31" s="2"/>
      <c r="F31" s="2"/>
      <c r="G31" s="2"/>
      <c r="H31" s="2"/>
      <c r="I31" s="2"/>
      <c r="J31" s="2"/>
      <c r="K31" s="2"/>
      <c r="L31" s="2"/>
      <c r="N31" s="7"/>
      <c r="O31" s="7"/>
      <c r="P31" s="7"/>
      <c r="Q31" s="7"/>
      <c r="R31" s="7"/>
    </row>
    <row r="32" spans="1:18" x14ac:dyDescent="0.2">
      <c r="A32" s="2"/>
      <c r="B32" s="2"/>
      <c r="C32" s="2"/>
      <c r="D32" s="2"/>
      <c r="E32" s="2"/>
      <c r="F32" s="2"/>
      <c r="G32" s="2"/>
      <c r="H32" s="2"/>
      <c r="I32" s="2"/>
      <c r="J32" s="2"/>
      <c r="K32" s="2"/>
      <c r="L32" s="2"/>
      <c r="N32" s="7"/>
      <c r="O32" s="7"/>
      <c r="P32" s="7"/>
      <c r="Q32" s="7"/>
      <c r="R32" s="7"/>
    </row>
    <row r="33" spans="1:18" x14ac:dyDescent="0.2">
      <c r="A33" s="2"/>
      <c r="B33" s="2"/>
      <c r="C33" s="2"/>
      <c r="D33" s="2"/>
      <c r="E33" s="2"/>
      <c r="F33" s="2"/>
      <c r="G33" s="2"/>
      <c r="H33" s="2"/>
      <c r="I33" s="2"/>
      <c r="J33" s="2"/>
      <c r="K33" s="2"/>
      <c r="L33" s="2"/>
      <c r="N33" s="7"/>
      <c r="O33" s="7"/>
      <c r="P33" s="7"/>
      <c r="Q33" s="7"/>
      <c r="R33" s="7"/>
    </row>
    <row r="34" spans="1:18" ht="2" customHeight="1" x14ac:dyDescent="0.2">
      <c r="A34" s="2"/>
      <c r="B34" s="2"/>
      <c r="C34" s="2"/>
      <c r="D34" s="2"/>
      <c r="E34" s="2"/>
      <c r="F34" s="2"/>
      <c r="G34" s="2"/>
      <c r="H34" s="2"/>
      <c r="I34" s="2"/>
      <c r="J34" s="2"/>
      <c r="K34" s="2"/>
      <c r="L34" s="2"/>
      <c r="N34" s="7"/>
      <c r="O34" s="7"/>
      <c r="P34" s="7"/>
      <c r="Q34" s="7"/>
      <c r="R34" s="7"/>
    </row>
    <row r="35" spans="1:18" ht="1.25" hidden="1" customHeight="1" x14ac:dyDescent="0.2">
      <c r="A35" s="2"/>
      <c r="B35" s="2"/>
      <c r="C35" s="2"/>
      <c r="D35" s="2"/>
      <c r="E35" s="2"/>
      <c r="F35" s="2"/>
      <c r="G35" s="2"/>
      <c r="H35" s="2"/>
      <c r="I35" s="2"/>
      <c r="J35" s="2"/>
      <c r="K35" s="2"/>
      <c r="L35" s="2"/>
      <c r="N35" s="7"/>
      <c r="O35" s="7"/>
      <c r="P35" s="7"/>
      <c r="Q35" s="7"/>
      <c r="R35" s="7"/>
    </row>
    <row r="36" spans="1:18" hidden="1" x14ac:dyDescent="0.2">
      <c r="A36" s="2"/>
      <c r="B36" s="2"/>
      <c r="C36" s="2"/>
      <c r="D36" s="2"/>
      <c r="E36" s="2"/>
      <c r="F36" s="2"/>
      <c r="G36" s="2"/>
      <c r="H36" s="2"/>
      <c r="I36" s="2"/>
      <c r="J36" s="2"/>
      <c r="K36" s="2"/>
      <c r="L36" s="2"/>
      <c r="N36" s="7"/>
      <c r="O36" s="7"/>
      <c r="P36" s="7"/>
      <c r="Q36" s="7"/>
      <c r="R36" s="7"/>
    </row>
    <row r="37" spans="1:18" hidden="1" x14ac:dyDescent="0.2">
      <c r="A37" s="2"/>
      <c r="B37" s="2"/>
      <c r="C37" s="2"/>
      <c r="D37" s="2"/>
      <c r="E37" s="2"/>
      <c r="F37" s="2"/>
      <c r="G37" s="2"/>
      <c r="H37" s="2"/>
      <c r="I37" s="2"/>
      <c r="J37" s="2"/>
      <c r="K37" s="2"/>
      <c r="L37" s="2"/>
      <c r="N37" s="7"/>
      <c r="O37" s="7"/>
      <c r="P37" s="7"/>
      <c r="Q37" s="7"/>
      <c r="R37" s="7"/>
    </row>
    <row r="38" spans="1:18" ht="1.25" hidden="1" customHeight="1" x14ac:dyDescent="0.2">
      <c r="A38" s="2"/>
      <c r="B38" s="2"/>
      <c r="C38" s="2"/>
      <c r="D38" s="2"/>
      <c r="E38" s="2"/>
      <c r="F38" s="2"/>
      <c r="G38" s="2"/>
      <c r="H38" s="2"/>
      <c r="I38" s="2"/>
      <c r="J38" s="2"/>
      <c r="K38" s="2"/>
      <c r="L38" s="2"/>
      <c r="N38" s="7"/>
      <c r="O38" s="7"/>
      <c r="P38" s="7"/>
      <c r="Q38" s="7"/>
      <c r="R38" s="7"/>
    </row>
    <row r="39" spans="1:18" hidden="1" x14ac:dyDescent="0.2">
      <c r="A39" s="2"/>
      <c r="B39" s="2"/>
      <c r="C39" s="2"/>
      <c r="D39" s="2"/>
      <c r="E39" s="2"/>
      <c r="F39" s="2"/>
      <c r="G39" s="2"/>
      <c r="H39" s="2"/>
      <c r="I39" s="2"/>
      <c r="J39" s="2"/>
      <c r="K39" s="2"/>
      <c r="L39" s="2"/>
      <c r="N39" s="7"/>
      <c r="O39" s="7"/>
      <c r="P39" s="7"/>
      <c r="Q39" s="7"/>
      <c r="R39" s="7"/>
    </row>
    <row r="40" spans="1:18" ht="2" customHeight="1" x14ac:dyDescent="0.2">
      <c r="A40" s="2"/>
      <c r="B40" s="2"/>
      <c r="C40" s="2"/>
      <c r="D40" s="2"/>
      <c r="E40" s="2"/>
      <c r="F40" s="2"/>
      <c r="G40" s="2"/>
      <c r="H40" s="2"/>
      <c r="I40" s="2"/>
      <c r="J40" s="2"/>
      <c r="K40" s="2"/>
      <c r="L40" s="2"/>
      <c r="N40" s="7"/>
      <c r="O40" s="7"/>
      <c r="P40" s="7"/>
      <c r="Q40" s="7"/>
      <c r="R40" s="7"/>
    </row>
    <row r="41" spans="1:18" x14ac:dyDescent="0.2">
      <c r="A41" s="2"/>
      <c r="B41" s="2"/>
      <c r="C41" s="2"/>
      <c r="D41" s="2"/>
      <c r="E41" s="2"/>
      <c r="F41" s="2"/>
      <c r="G41" s="2"/>
      <c r="H41" s="2"/>
      <c r="I41" s="2"/>
      <c r="J41" s="2"/>
      <c r="K41" s="2"/>
      <c r="L41" s="2"/>
      <c r="N41" s="7"/>
      <c r="O41" s="7"/>
      <c r="P41" s="7"/>
      <c r="Q41" s="7"/>
      <c r="R41" s="7"/>
    </row>
    <row r="42" spans="1:18" ht="3" customHeight="1" x14ac:dyDescent="0.2">
      <c r="A42" s="2"/>
      <c r="B42" s="2"/>
      <c r="C42" s="2"/>
      <c r="D42" s="2"/>
      <c r="E42" s="2"/>
      <c r="F42" s="2"/>
      <c r="G42" s="2"/>
      <c r="H42" s="2"/>
      <c r="I42" s="2"/>
      <c r="J42" s="2"/>
      <c r="K42" s="2"/>
      <c r="L42" s="2"/>
      <c r="N42" s="7"/>
      <c r="O42" s="7"/>
      <c r="P42" s="7"/>
      <c r="Q42" s="7"/>
      <c r="R42" s="7"/>
    </row>
    <row r="43" spans="1:18" ht="19" x14ac:dyDescent="0.25">
      <c r="A43" s="2"/>
      <c r="B43" s="2"/>
      <c r="C43" s="90" t="s">
        <v>34</v>
      </c>
      <c r="D43" s="91"/>
      <c r="E43" s="91"/>
      <c r="F43" s="91"/>
      <c r="G43" s="2"/>
      <c r="H43" s="2"/>
      <c r="I43" s="2"/>
      <c r="J43" s="2"/>
      <c r="K43" s="2"/>
      <c r="L43" s="2"/>
      <c r="N43" s="7"/>
      <c r="O43" s="7"/>
      <c r="P43" s="7"/>
      <c r="Q43" s="7"/>
      <c r="R43" s="7"/>
    </row>
    <row r="44" spans="1:18" ht="18" x14ac:dyDescent="0.25">
      <c r="A44" s="2"/>
      <c r="B44" s="2"/>
      <c r="C44" s="17" t="s">
        <v>6</v>
      </c>
      <c r="D44" s="17" t="s">
        <v>7</v>
      </c>
      <c r="E44" s="17" t="s">
        <v>8</v>
      </c>
      <c r="F44" s="17" t="s">
        <v>9</v>
      </c>
      <c r="G44" s="2"/>
      <c r="H44" s="2"/>
      <c r="I44" s="2"/>
      <c r="J44" s="2"/>
      <c r="K44" s="2"/>
      <c r="L44" s="2"/>
      <c r="N44" s="7" t="s">
        <v>12</v>
      </c>
      <c r="O44" s="7" t="s">
        <v>13</v>
      </c>
      <c r="P44" s="7" t="s">
        <v>14</v>
      </c>
      <c r="Q44" s="7" t="s">
        <v>15</v>
      </c>
      <c r="R44" s="7" t="s">
        <v>16</v>
      </c>
    </row>
    <row r="45" spans="1:18" x14ac:dyDescent="0.2">
      <c r="A45" s="2"/>
      <c r="B45" s="2"/>
      <c r="C45" s="13" t="s">
        <v>10</v>
      </c>
      <c r="D45" s="20" t="s">
        <v>67</v>
      </c>
      <c r="E45" s="25"/>
      <c r="F45" s="25"/>
      <c r="G45" s="2"/>
      <c r="H45" s="2"/>
      <c r="I45" s="2"/>
      <c r="J45" s="2"/>
      <c r="K45" s="2"/>
      <c r="L45" s="2"/>
      <c r="N45" s="7" t="s">
        <v>18</v>
      </c>
      <c r="O45" s="7">
        <f>COUNTIF(E45:E57, "Yes")</f>
        <v>0</v>
      </c>
      <c r="P45" s="7">
        <f>COUNTIF(E45:E57, "Somewhat")</f>
        <v>0</v>
      </c>
      <c r="Q45" s="7">
        <f>COUNTIF(E45:E57, "No")</f>
        <v>0</v>
      </c>
      <c r="R45" s="7">
        <f>COUNTIF(E45:E57, "I dont know")</f>
        <v>0</v>
      </c>
    </row>
    <row r="46" spans="1:18" x14ac:dyDescent="0.2">
      <c r="A46" s="2"/>
      <c r="B46" s="2"/>
      <c r="C46" s="13" t="s">
        <v>10</v>
      </c>
      <c r="D46" s="20" t="s">
        <v>68</v>
      </c>
      <c r="E46" s="25"/>
      <c r="F46" s="25"/>
      <c r="G46" s="2"/>
      <c r="H46" s="2"/>
      <c r="I46" s="2"/>
      <c r="J46" s="2"/>
      <c r="K46" s="2"/>
      <c r="L46" s="2"/>
      <c r="N46" s="7"/>
      <c r="O46" s="7"/>
      <c r="P46" s="7"/>
      <c r="Q46" s="7"/>
      <c r="R46" s="7"/>
    </row>
    <row r="47" spans="1:18" ht="32" x14ac:dyDescent="0.2">
      <c r="A47" s="2"/>
      <c r="B47" s="2"/>
      <c r="C47" s="13" t="s">
        <v>10</v>
      </c>
      <c r="D47" s="20" t="s">
        <v>69</v>
      </c>
      <c r="E47" s="25"/>
      <c r="F47" s="25"/>
      <c r="G47" s="2"/>
      <c r="H47" s="2"/>
      <c r="I47" s="2"/>
      <c r="J47" s="2"/>
      <c r="K47" s="2"/>
      <c r="L47" s="2"/>
      <c r="N47" s="7" t="s">
        <v>22</v>
      </c>
      <c r="O47" s="7" t="s">
        <v>23</v>
      </c>
      <c r="P47" s="7" t="s">
        <v>24</v>
      </c>
      <c r="Q47" s="7" t="s">
        <v>25</v>
      </c>
      <c r="R47" s="7" t="s">
        <v>26</v>
      </c>
    </row>
    <row r="48" spans="1:18" ht="32" x14ac:dyDescent="0.2">
      <c r="A48" s="2"/>
      <c r="B48" s="2"/>
      <c r="C48" s="13" t="s">
        <v>10</v>
      </c>
      <c r="D48" s="60" t="s">
        <v>70</v>
      </c>
      <c r="E48" s="25"/>
      <c r="F48" s="25"/>
      <c r="G48" s="2"/>
      <c r="H48" s="2"/>
      <c r="I48" s="2"/>
      <c r="J48" s="2"/>
      <c r="K48" s="2"/>
      <c r="L48" s="2"/>
      <c r="N48" s="7"/>
      <c r="O48" s="7"/>
      <c r="P48" s="7"/>
      <c r="Q48" s="7"/>
      <c r="R48" s="7"/>
    </row>
    <row r="49" spans="1:18" ht="32" x14ac:dyDescent="0.2">
      <c r="A49" s="2"/>
      <c r="B49" s="2"/>
      <c r="C49" s="13" t="s">
        <v>19</v>
      </c>
      <c r="D49" s="60" t="s">
        <v>71</v>
      </c>
      <c r="E49" s="25"/>
      <c r="F49" s="25"/>
      <c r="G49" s="2"/>
      <c r="H49" s="2"/>
      <c r="I49" s="2"/>
      <c r="J49" s="2"/>
      <c r="K49" s="2"/>
      <c r="L49" s="2"/>
      <c r="N49" s="7" t="s">
        <v>10</v>
      </c>
      <c r="O49" s="7">
        <f>COUNTIFS(C45:C57,"Knowledge",E45:E57,"Yes")</f>
        <v>0</v>
      </c>
      <c r="P49" s="7">
        <f>COUNTIFS(C45:C57,"Knowledge",E45:E57,"Somewhat")</f>
        <v>0</v>
      </c>
      <c r="Q49" s="7">
        <f>COUNTIFS(C45:C57,"Knowledge",E45:E57,"No")</f>
        <v>0</v>
      </c>
      <c r="R49" s="7">
        <f>COUNTIFS(C45:C57,"Knowledge",E45:E57,"I dont know")</f>
        <v>0</v>
      </c>
    </row>
    <row r="50" spans="1:18" ht="32" x14ac:dyDescent="0.2">
      <c r="A50" s="2"/>
      <c r="B50" s="2"/>
      <c r="C50" s="13" t="s">
        <v>29</v>
      </c>
      <c r="D50" s="60" t="s">
        <v>72</v>
      </c>
      <c r="E50" s="25"/>
      <c r="F50" s="25"/>
      <c r="G50" s="2"/>
      <c r="H50" s="2"/>
      <c r="I50" s="2"/>
      <c r="J50" s="2"/>
      <c r="K50" s="2"/>
      <c r="L50" s="2"/>
      <c r="N50" s="7" t="s">
        <v>19</v>
      </c>
      <c r="O50" s="7">
        <f>COUNTIFS(C45:C57,"Skill",E45:E57,"Yes")</f>
        <v>0</v>
      </c>
      <c r="P50" s="7">
        <f>COUNTIFS(C45:C57,"Skill",E45:E57,"Somewhat")</f>
        <v>0</v>
      </c>
      <c r="Q50" s="7">
        <f>COUNTIFS(C45:C57,"Skill",E45:E57,"No")</f>
        <v>0</v>
      </c>
      <c r="R50" s="7">
        <f>COUNTIFS(C45:C57,"Skill",E45:E57,"I dont know")</f>
        <v>0</v>
      </c>
    </row>
    <row r="51" spans="1:18" x14ac:dyDescent="0.2">
      <c r="A51" s="2"/>
      <c r="B51" s="2"/>
      <c r="C51" s="18" t="s">
        <v>19</v>
      </c>
      <c r="D51" s="45" t="s">
        <v>73</v>
      </c>
      <c r="E51" s="26"/>
      <c r="F51" s="26"/>
      <c r="G51" s="2"/>
      <c r="H51" s="2"/>
      <c r="I51" s="2"/>
      <c r="J51" s="2"/>
      <c r="K51" s="2"/>
      <c r="L51" s="2"/>
      <c r="N51" s="7" t="s">
        <v>29</v>
      </c>
      <c r="O51" s="7">
        <f>COUNTIFS(C45:C57,"Attitudinal",E45:E57,"Yes")</f>
        <v>0</v>
      </c>
      <c r="P51" s="7">
        <f>COUNTIFS(C45:C57,"Attitudinal",E45:E57,"Somewhat")</f>
        <v>0</v>
      </c>
      <c r="Q51" s="7">
        <f>COUNTIFS(C45:C57,"Attitudinal",E45:E57,"No")</f>
        <v>0</v>
      </c>
      <c r="R51" s="7">
        <f>COUNTIFS(C45:C57,"Attitudinal",E45:E57,"I dont know")</f>
        <v>0</v>
      </c>
    </row>
    <row r="52" spans="1:18" ht="32" x14ac:dyDescent="0.2">
      <c r="A52" s="2"/>
      <c r="B52" s="2"/>
      <c r="C52" s="13" t="s">
        <v>10</v>
      </c>
      <c r="D52" s="46" t="s">
        <v>74</v>
      </c>
      <c r="E52" s="25"/>
      <c r="F52" s="25"/>
      <c r="G52" s="2"/>
      <c r="H52" s="2"/>
      <c r="I52" s="2"/>
      <c r="J52" s="2"/>
      <c r="K52" s="2"/>
      <c r="L52" s="2"/>
    </row>
    <row r="53" spans="1:18" x14ac:dyDescent="0.2">
      <c r="A53" s="2"/>
      <c r="B53" s="2"/>
      <c r="C53" s="33"/>
      <c r="D53" s="5"/>
      <c r="E53" s="6"/>
      <c r="F53" s="34"/>
      <c r="G53" s="2"/>
      <c r="H53" s="2"/>
      <c r="I53" s="2"/>
      <c r="J53" s="2"/>
      <c r="K53" s="2"/>
      <c r="L53" s="2"/>
    </row>
    <row r="54" spans="1:18" x14ac:dyDescent="0.2">
      <c r="A54" s="2"/>
      <c r="B54" s="2"/>
      <c r="C54" s="33"/>
      <c r="D54" s="5"/>
      <c r="E54" s="6"/>
      <c r="F54" s="34"/>
      <c r="G54" s="2"/>
      <c r="H54" s="2"/>
      <c r="I54" s="2"/>
      <c r="J54" s="2"/>
      <c r="K54" s="2"/>
      <c r="L54" s="2"/>
    </row>
    <row r="55" spans="1:18" x14ac:dyDescent="0.2">
      <c r="A55" s="2"/>
      <c r="B55" s="2"/>
      <c r="C55" s="33"/>
      <c r="D55" s="5"/>
      <c r="E55" s="6"/>
      <c r="F55" s="34"/>
      <c r="G55" s="2"/>
      <c r="H55" s="2"/>
      <c r="I55" s="2"/>
      <c r="J55" s="2"/>
      <c r="K55" s="2"/>
      <c r="L55" s="2"/>
    </row>
    <row r="56" spans="1:18" x14ac:dyDescent="0.2">
      <c r="A56" s="2"/>
      <c r="B56" s="2"/>
      <c r="C56" s="33"/>
      <c r="D56" s="5"/>
      <c r="E56" s="6"/>
      <c r="F56" s="34"/>
      <c r="G56" s="2"/>
      <c r="H56" s="2"/>
      <c r="I56" s="2"/>
      <c r="J56" s="2"/>
      <c r="K56" s="2"/>
      <c r="L56" s="2"/>
    </row>
    <row r="57" spans="1:18" x14ac:dyDescent="0.2">
      <c r="A57" s="2"/>
      <c r="B57" s="2"/>
      <c r="C57" s="8"/>
      <c r="D57" s="5"/>
      <c r="E57" s="6"/>
      <c r="F57" s="2"/>
      <c r="G57" s="2"/>
      <c r="H57" s="2"/>
      <c r="I57" s="2"/>
      <c r="J57" s="2"/>
      <c r="K57" s="2"/>
      <c r="L57" s="2"/>
    </row>
    <row r="58" spans="1:18" x14ac:dyDescent="0.2">
      <c r="A58" s="2"/>
      <c r="B58" s="2"/>
      <c r="C58" s="2"/>
      <c r="D58" s="2"/>
      <c r="E58" s="2"/>
      <c r="F58" s="2"/>
      <c r="G58" s="2"/>
      <c r="H58" s="2"/>
      <c r="I58" s="2"/>
      <c r="J58" s="2"/>
      <c r="K58" s="2"/>
      <c r="L58" s="2"/>
    </row>
    <row r="59" spans="1:18" x14ac:dyDescent="0.2">
      <c r="A59" s="2"/>
      <c r="B59" s="2"/>
      <c r="C59" s="2"/>
      <c r="D59" s="2"/>
      <c r="E59" s="2"/>
      <c r="F59" s="2"/>
      <c r="G59" s="2"/>
      <c r="H59" s="2"/>
      <c r="I59" s="2"/>
      <c r="J59" s="2"/>
      <c r="K59" s="2"/>
      <c r="L59" s="2"/>
    </row>
    <row r="60" spans="1:18" x14ac:dyDescent="0.2">
      <c r="A60" s="2"/>
      <c r="B60" s="2"/>
      <c r="C60" s="2"/>
      <c r="D60" s="2"/>
      <c r="E60" s="2"/>
      <c r="F60" s="2"/>
      <c r="G60" s="2"/>
      <c r="H60" s="2"/>
      <c r="I60" s="2"/>
      <c r="J60" s="2"/>
      <c r="K60" s="2"/>
      <c r="L60" s="2"/>
    </row>
    <row r="61" spans="1:18" x14ac:dyDescent="0.2">
      <c r="A61" s="2"/>
      <c r="B61" s="2"/>
      <c r="C61" s="2"/>
      <c r="D61" s="2"/>
      <c r="E61" s="2"/>
      <c r="F61" s="2"/>
      <c r="G61" s="2"/>
      <c r="H61" s="2"/>
      <c r="I61" s="2"/>
      <c r="J61" s="2"/>
      <c r="K61" s="2"/>
      <c r="L61" s="2"/>
    </row>
    <row r="62" spans="1:18" x14ac:dyDescent="0.2">
      <c r="A62" s="2"/>
      <c r="B62" s="2"/>
      <c r="C62" s="2"/>
      <c r="D62" s="2"/>
      <c r="E62" s="2"/>
      <c r="F62" s="2"/>
      <c r="G62" s="2"/>
      <c r="H62" s="2"/>
      <c r="I62" s="2"/>
      <c r="J62" s="2"/>
      <c r="K62" s="2"/>
      <c r="L62" s="2"/>
    </row>
    <row r="63" spans="1:18" x14ac:dyDescent="0.2">
      <c r="A63" s="2"/>
      <c r="B63" s="2"/>
      <c r="C63" s="2"/>
      <c r="D63" s="2"/>
      <c r="E63" s="2"/>
      <c r="F63" s="2"/>
      <c r="G63" s="2"/>
      <c r="H63" s="2"/>
      <c r="I63" s="2"/>
      <c r="J63" s="2"/>
      <c r="K63" s="2"/>
      <c r="L63" s="2"/>
    </row>
    <row r="64" spans="1:18" x14ac:dyDescent="0.2">
      <c r="A64" s="2"/>
      <c r="B64" s="2"/>
      <c r="C64" s="2"/>
      <c r="D64" s="2"/>
      <c r="E64" s="2"/>
      <c r="F64" s="2"/>
      <c r="G64" s="2"/>
      <c r="H64" s="2"/>
      <c r="I64" s="2"/>
      <c r="J64" s="2"/>
      <c r="K64" s="2"/>
      <c r="L64" s="2"/>
    </row>
    <row r="65" spans="1:12" x14ac:dyDescent="0.2">
      <c r="A65" s="2"/>
      <c r="B65" s="2"/>
      <c r="C65" s="2"/>
      <c r="D65" s="2"/>
      <c r="E65" s="2"/>
      <c r="F65" s="2"/>
      <c r="G65" s="2"/>
      <c r="H65" s="2"/>
      <c r="I65" s="2"/>
      <c r="J65" s="2"/>
      <c r="K65" s="2"/>
      <c r="L65" s="2"/>
    </row>
    <row r="66" spans="1:12" x14ac:dyDescent="0.2">
      <c r="A66" s="2"/>
      <c r="B66" s="2"/>
      <c r="C66" s="2"/>
      <c r="D66" s="2"/>
      <c r="E66" s="2"/>
      <c r="F66" s="2"/>
      <c r="G66" s="2"/>
      <c r="H66" s="2"/>
      <c r="I66" s="2"/>
      <c r="J66" s="2"/>
      <c r="K66" s="2"/>
      <c r="L66" s="2"/>
    </row>
    <row r="67" spans="1:12" x14ac:dyDescent="0.2">
      <c r="A67" s="2"/>
      <c r="B67" s="2"/>
      <c r="C67" s="2"/>
      <c r="D67" s="2"/>
      <c r="E67" s="2"/>
      <c r="F67" s="2"/>
      <c r="G67" s="2"/>
      <c r="H67" s="2"/>
      <c r="I67" s="2"/>
      <c r="J67" s="2"/>
      <c r="K67" s="2"/>
      <c r="L67" s="2"/>
    </row>
    <row r="68" spans="1:12" x14ac:dyDescent="0.2">
      <c r="A68" s="2"/>
      <c r="B68" s="2"/>
      <c r="C68" s="2"/>
      <c r="D68" s="2"/>
      <c r="E68" s="2"/>
      <c r="F68" s="2"/>
      <c r="G68" s="2"/>
      <c r="H68" s="2"/>
      <c r="I68" s="2"/>
      <c r="J68" s="2"/>
      <c r="K68" s="2"/>
      <c r="L68" s="2"/>
    </row>
    <row r="69" spans="1:12" x14ac:dyDescent="0.2">
      <c r="A69" s="2"/>
      <c r="B69" s="2"/>
      <c r="C69" s="2"/>
      <c r="D69" s="2"/>
      <c r="E69" s="2"/>
      <c r="F69" s="2"/>
      <c r="G69" s="2"/>
      <c r="H69" s="2"/>
      <c r="I69" s="2"/>
      <c r="J69" s="2"/>
      <c r="K69" s="2"/>
      <c r="L69" s="2"/>
    </row>
    <row r="70" spans="1:12" x14ac:dyDescent="0.2">
      <c r="A70" s="2"/>
      <c r="B70" s="2"/>
      <c r="C70" s="2"/>
      <c r="D70" s="2"/>
      <c r="E70" s="2"/>
      <c r="F70" s="2"/>
      <c r="G70" s="2"/>
      <c r="H70" s="2"/>
      <c r="I70" s="2"/>
      <c r="J70" s="2"/>
      <c r="K70" s="2"/>
      <c r="L70" s="2"/>
    </row>
    <row r="71" spans="1:12" x14ac:dyDescent="0.2">
      <c r="A71" s="2"/>
      <c r="B71" s="2"/>
      <c r="C71" s="2"/>
      <c r="D71" s="2"/>
      <c r="E71" s="2"/>
      <c r="F71" s="2"/>
      <c r="G71" s="2"/>
      <c r="H71" s="2"/>
      <c r="I71" s="2"/>
      <c r="J71" s="2"/>
      <c r="K71" s="2"/>
      <c r="L71" s="2"/>
    </row>
    <row r="72" spans="1:12" x14ac:dyDescent="0.2">
      <c r="A72" s="2"/>
      <c r="B72" s="2"/>
      <c r="C72" s="2"/>
      <c r="D72" s="2"/>
      <c r="E72" s="2"/>
      <c r="F72" s="2"/>
      <c r="G72" s="2"/>
      <c r="H72" s="2"/>
      <c r="I72" s="2"/>
      <c r="J72" s="2"/>
      <c r="K72" s="2"/>
      <c r="L72" s="2"/>
    </row>
    <row r="73" spans="1:12" x14ac:dyDescent="0.2">
      <c r="A73" s="2"/>
      <c r="B73" s="2"/>
      <c r="C73" s="2"/>
      <c r="D73" s="2"/>
      <c r="E73" s="2"/>
      <c r="F73" s="2"/>
      <c r="G73" s="2"/>
      <c r="H73" s="2"/>
      <c r="I73" s="2"/>
      <c r="J73" s="2"/>
      <c r="K73" s="2"/>
      <c r="L73" s="2"/>
    </row>
    <row r="74" spans="1:12" x14ac:dyDescent="0.2">
      <c r="A74" s="2"/>
      <c r="B74" s="2"/>
      <c r="C74" s="2"/>
      <c r="D74" s="2"/>
      <c r="E74" s="2"/>
      <c r="F74" s="2"/>
      <c r="G74" s="2"/>
      <c r="H74" s="2"/>
      <c r="I74" s="2"/>
      <c r="J74" s="2"/>
      <c r="K74" s="2"/>
      <c r="L74" s="2"/>
    </row>
    <row r="75" spans="1:12" x14ac:dyDescent="0.2">
      <c r="A75" s="2"/>
      <c r="B75" s="2"/>
      <c r="C75" s="2"/>
      <c r="D75" s="2"/>
      <c r="E75" s="2"/>
      <c r="F75" s="2"/>
      <c r="G75" s="2"/>
      <c r="H75" s="2"/>
      <c r="I75" s="2"/>
      <c r="J75" s="2"/>
      <c r="K75" s="2"/>
      <c r="L75" s="2"/>
    </row>
    <row r="76" spans="1:12" x14ac:dyDescent="0.2">
      <c r="A76" s="2"/>
      <c r="B76" s="2"/>
      <c r="C76" s="2"/>
      <c r="D76" s="2"/>
      <c r="E76" s="2"/>
      <c r="F76" s="2"/>
      <c r="G76" s="2"/>
      <c r="H76" s="2"/>
      <c r="I76" s="2"/>
      <c r="J76" s="2"/>
      <c r="K76" s="2"/>
      <c r="L76" s="2"/>
    </row>
    <row r="77" spans="1:12" x14ac:dyDescent="0.2">
      <c r="A77" s="2"/>
      <c r="B77" s="2"/>
      <c r="C77" s="2"/>
      <c r="D77" s="2"/>
      <c r="E77" s="2"/>
      <c r="F77" s="2"/>
      <c r="G77" s="2"/>
      <c r="H77" s="2"/>
      <c r="I77" s="2"/>
      <c r="J77" s="2"/>
      <c r="K77" s="2"/>
      <c r="L77" s="2"/>
    </row>
    <row r="78" spans="1:12" x14ac:dyDescent="0.2">
      <c r="A78" s="2"/>
      <c r="B78" s="2"/>
      <c r="C78" s="2"/>
      <c r="D78" s="2"/>
      <c r="E78" s="2"/>
      <c r="F78" s="2"/>
      <c r="G78" s="2"/>
      <c r="H78" s="2"/>
      <c r="I78" s="2"/>
      <c r="J78" s="2"/>
      <c r="K78" s="2"/>
      <c r="L78" s="2"/>
    </row>
    <row r="79" spans="1:12" x14ac:dyDescent="0.2">
      <c r="A79" s="2"/>
      <c r="B79" s="2"/>
      <c r="C79" s="2"/>
      <c r="D79" s="2"/>
      <c r="E79" s="2"/>
      <c r="F79" s="2"/>
      <c r="G79" s="2"/>
      <c r="H79" s="2"/>
      <c r="I79" s="2"/>
      <c r="J79" s="2"/>
      <c r="K79" s="2"/>
      <c r="L79" s="2"/>
    </row>
    <row r="80" spans="1:12" x14ac:dyDescent="0.2">
      <c r="A80" s="2"/>
      <c r="B80" s="2"/>
      <c r="C80" s="2"/>
      <c r="D80" s="2"/>
      <c r="E80" s="2"/>
      <c r="F80" s="2"/>
      <c r="G80" s="2"/>
      <c r="H80" s="2"/>
      <c r="I80" s="2"/>
      <c r="J80" s="2"/>
      <c r="K80" s="2"/>
      <c r="L80" s="2"/>
    </row>
    <row r="81" spans="1:12" x14ac:dyDescent="0.2">
      <c r="A81" s="2"/>
      <c r="B81" s="2"/>
      <c r="C81" s="2"/>
      <c r="D81" s="2"/>
      <c r="E81" s="2"/>
      <c r="F81" s="2"/>
      <c r="G81" s="2"/>
      <c r="H81" s="2"/>
      <c r="I81" s="2"/>
      <c r="J81" s="2"/>
      <c r="K81" s="2"/>
      <c r="L81" s="2"/>
    </row>
    <row r="82" spans="1:12" x14ac:dyDescent="0.2">
      <c r="A82" s="2"/>
      <c r="B82" s="2"/>
      <c r="C82" s="2"/>
      <c r="D82" s="2"/>
      <c r="E82" s="2"/>
      <c r="F82" s="2"/>
      <c r="G82" s="2"/>
      <c r="H82" s="2"/>
      <c r="I82" s="2"/>
      <c r="J82" s="2"/>
      <c r="K82" s="2"/>
      <c r="L82" s="2"/>
    </row>
    <row r="83" spans="1:12" x14ac:dyDescent="0.2">
      <c r="A83" s="2"/>
      <c r="B83" s="2"/>
      <c r="C83" s="2"/>
      <c r="D83" s="2"/>
      <c r="E83" s="2"/>
      <c r="F83" s="2"/>
      <c r="G83" s="2"/>
      <c r="H83" s="2"/>
      <c r="I83" s="2"/>
      <c r="J83" s="2"/>
      <c r="K83" s="2"/>
      <c r="L83" s="2"/>
    </row>
    <row r="84" spans="1:12" x14ac:dyDescent="0.2">
      <c r="A84" s="2"/>
      <c r="B84" s="2"/>
      <c r="C84" s="2"/>
      <c r="D84" s="2"/>
      <c r="E84" s="2"/>
      <c r="F84" s="2"/>
      <c r="G84" s="2"/>
      <c r="H84" s="2"/>
      <c r="I84" s="2"/>
      <c r="J84" s="2"/>
      <c r="K84" s="2"/>
      <c r="L84" s="2"/>
    </row>
    <row r="85" spans="1:12" x14ac:dyDescent="0.2">
      <c r="A85" s="2"/>
      <c r="B85" s="2"/>
      <c r="C85" s="2"/>
      <c r="D85" s="2"/>
      <c r="E85" s="2"/>
      <c r="F85" s="2"/>
      <c r="G85" s="2"/>
      <c r="H85" s="2"/>
      <c r="I85" s="2"/>
      <c r="J85" s="2"/>
      <c r="K85" s="2"/>
      <c r="L85" s="2"/>
    </row>
    <row r="86" spans="1:12" x14ac:dyDescent="0.2">
      <c r="A86" s="2"/>
      <c r="B86" s="2"/>
      <c r="C86" s="2"/>
      <c r="D86" s="2"/>
      <c r="E86" s="2"/>
      <c r="F86" s="2"/>
      <c r="G86" s="2"/>
      <c r="H86" s="2"/>
      <c r="I86" s="2"/>
      <c r="J86" s="2"/>
      <c r="K86" s="2"/>
      <c r="L86" s="2"/>
    </row>
    <row r="87" spans="1:12" x14ac:dyDescent="0.2">
      <c r="A87" s="2"/>
      <c r="B87" s="2"/>
      <c r="C87" s="2"/>
      <c r="D87" s="2"/>
      <c r="E87" s="2"/>
      <c r="F87" s="2"/>
      <c r="G87" s="2"/>
      <c r="H87" s="2"/>
      <c r="I87" s="2"/>
      <c r="J87" s="2"/>
      <c r="K87" s="2"/>
      <c r="L87" s="2"/>
    </row>
    <row r="88" spans="1:12" x14ac:dyDescent="0.2">
      <c r="A88" s="2"/>
      <c r="B88" s="2"/>
      <c r="C88" s="2"/>
      <c r="D88" s="2"/>
      <c r="E88" s="2"/>
      <c r="F88" s="2"/>
      <c r="G88" s="2"/>
      <c r="H88" s="2"/>
      <c r="I88" s="2"/>
      <c r="J88" s="2"/>
      <c r="K88" s="2"/>
      <c r="L88" s="2"/>
    </row>
    <row r="89" spans="1:12" x14ac:dyDescent="0.2">
      <c r="A89" s="2"/>
      <c r="B89" s="2"/>
      <c r="C89" s="2"/>
      <c r="D89" s="2"/>
      <c r="E89" s="2"/>
      <c r="F89" s="2"/>
      <c r="G89" s="2"/>
      <c r="H89" s="2"/>
      <c r="I89" s="2"/>
      <c r="J89" s="2"/>
      <c r="K89" s="2"/>
      <c r="L89" s="2"/>
    </row>
    <row r="90" spans="1:12" x14ac:dyDescent="0.2">
      <c r="A90" s="2"/>
      <c r="B90" s="2"/>
      <c r="C90" s="2"/>
      <c r="D90" s="2"/>
      <c r="E90" s="2"/>
      <c r="F90" s="2"/>
      <c r="G90" s="2"/>
      <c r="H90" s="2"/>
      <c r="I90" s="2"/>
      <c r="J90" s="2"/>
      <c r="K90" s="2"/>
      <c r="L90" s="2"/>
    </row>
    <row r="91" spans="1:12" x14ac:dyDescent="0.2">
      <c r="A91" s="2"/>
      <c r="B91" s="2"/>
      <c r="C91" s="2"/>
      <c r="D91" s="2"/>
      <c r="E91" s="2"/>
      <c r="F91" s="2"/>
      <c r="G91" s="2"/>
      <c r="H91" s="2"/>
      <c r="I91" s="2"/>
      <c r="J91" s="2"/>
      <c r="K91" s="2"/>
      <c r="L91" s="2"/>
    </row>
    <row r="92" spans="1:12" x14ac:dyDescent="0.2">
      <c r="A92" s="2"/>
      <c r="B92" s="2"/>
      <c r="C92" s="2"/>
      <c r="D92" s="2"/>
      <c r="E92" s="2"/>
      <c r="F92" s="2"/>
      <c r="G92" s="2"/>
      <c r="H92" s="2"/>
      <c r="I92" s="2"/>
      <c r="J92" s="2"/>
      <c r="K92" s="2"/>
      <c r="L92" s="2"/>
    </row>
  </sheetData>
  <sheetProtection sheet="1" objects="1" scenarios="1" selectLockedCells="1"/>
  <mergeCells count="3">
    <mergeCell ref="C8:D8"/>
    <mergeCell ref="C17:F17"/>
    <mergeCell ref="C43:F43"/>
  </mergeCells>
  <conditionalFormatting sqref="E19:E29">
    <cfRule type="containsText" dxfId="55" priority="5" operator="containsText" text="I dont know">
      <formula>NOT(ISERROR(SEARCH("I dont know",E19)))</formula>
    </cfRule>
    <cfRule type="containsText" dxfId="54" priority="6" operator="containsText" text="Somewhat">
      <formula>NOT(ISERROR(SEARCH("Somewhat",E19)))</formula>
    </cfRule>
    <cfRule type="containsText" dxfId="53" priority="7" operator="containsText" text="No">
      <formula>NOT(ISERROR(SEARCH("No",E19)))</formula>
    </cfRule>
    <cfRule type="containsText" dxfId="52" priority="8" operator="containsText" text="Yes">
      <formula>NOT(ISERROR(SEARCH("Yes",E19)))</formula>
    </cfRule>
  </conditionalFormatting>
  <conditionalFormatting sqref="E45:E57">
    <cfRule type="containsText" dxfId="51" priority="1" operator="containsText" text="I dont know">
      <formula>NOT(ISERROR(SEARCH("I dont know",E45)))</formula>
    </cfRule>
    <cfRule type="containsText" dxfId="50" priority="2" operator="containsText" text="Somewhat">
      <formula>NOT(ISERROR(SEARCH("Somewhat",E45)))</formula>
    </cfRule>
    <cfRule type="containsText" dxfId="49" priority="3" operator="containsText" text="No">
      <formula>NOT(ISERROR(SEARCH("No",E45)))</formula>
    </cfRule>
    <cfRule type="containsText" dxfId="48" priority="4" operator="containsText" text="Yes">
      <formula>NOT(ISERROR(SEARCH("Yes",E45)))</formula>
    </cfRule>
  </conditionalFormatting>
  <dataValidations count="1">
    <dataValidation type="list" allowBlank="1" showInputMessage="1" showErrorMessage="1" sqref="E19:E29 E45:E56" xr:uid="{03FAC938-7AD1-AD4C-8FFC-A328AA2AFB33}">
      <formula1>"Yes, Somewhat, No, I dont know"</formula1>
    </dataValidation>
  </dataValidations>
  <pageMargins left="0.7" right="0.7" top="0.75" bottom="0.75" header="0.3" footer="0.3"/>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F384-D2C3-424C-9B6F-F533A77C4E78}">
  <sheetPr codeName="Sheet7"/>
  <dimension ref="B1:S105"/>
  <sheetViews>
    <sheetView showGridLines="0" showRowColHeaders="0" zoomScaleNormal="100" workbookViewId="0">
      <selection activeCell="O79" sqref="O79"/>
    </sheetView>
  </sheetViews>
  <sheetFormatPr baseColWidth="10" defaultColWidth="10.83203125" defaultRowHeight="16" x14ac:dyDescent="0.2"/>
  <cols>
    <col min="1" max="1" width="29.5" style="1" customWidth="1"/>
    <col min="2" max="2" width="10.83203125" style="1" customWidth="1"/>
    <col min="3" max="3" width="18.83203125" style="1" customWidth="1"/>
    <col min="4" max="4" width="83" style="1" customWidth="1"/>
    <col min="5" max="5" width="12.6640625" style="1" customWidth="1"/>
    <col min="6" max="6" width="36.5" style="1" customWidth="1"/>
    <col min="7" max="7" width="10.83203125" style="1" customWidth="1"/>
    <col min="8" max="16384" width="10.83203125" style="1"/>
  </cols>
  <sheetData>
    <row r="1" spans="2:12" x14ac:dyDescent="0.2">
      <c r="B1" s="2"/>
      <c r="C1" s="2"/>
      <c r="D1" s="2"/>
      <c r="E1" s="2"/>
      <c r="F1" s="2"/>
      <c r="G1" s="2"/>
      <c r="H1" s="2"/>
      <c r="I1" s="2"/>
      <c r="J1" s="2"/>
      <c r="K1" s="2"/>
      <c r="L1" s="2"/>
    </row>
    <row r="2" spans="2:12" x14ac:dyDescent="0.2">
      <c r="B2" s="2"/>
      <c r="C2" s="2"/>
      <c r="D2" s="2"/>
      <c r="E2" s="2"/>
      <c r="F2" s="2"/>
      <c r="G2" s="2"/>
      <c r="H2" s="2"/>
      <c r="I2" s="2"/>
      <c r="J2" s="2"/>
      <c r="K2" s="2"/>
      <c r="L2" s="2"/>
    </row>
    <row r="3" spans="2:12" x14ac:dyDescent="0.2">
      <c r="B3" s="2"/>
      <c r="C3" s="2"/>
      <c r="D3" s="2"/>
      <c r="E3" s="2"/>
      <c r="F3" s="2"/>
      <c r="G3" s="2"/>
      <c r="H3" s="2"/>
      <c r="I3" s="2"/>
      <c r="J3" s="2"/>
      <c r="K3" s="2"/>
      <c r="L3" s="2"/>
    </row>
    <row r="4" spans="2:12" x14ac:dyDescent="0.2">
      <c r="B4" s="2"/>
      <c r="C4" s="2"/>
      <c r="D4" s="2"/>
      <c r="E4" s="2"/>
      <c r="F4" s="2"/>
      <c r="G4" s="2"/>
      <c r="H4" s="2"/>
      <c r="I4" s="2"/>
      <c r="J4" s="2"/>
      <c r="K4" s="2"/>
      <c r="L4" s="2"/>
    </row>
    <row r="5" spans="2:12" x14ac:dyDescent="0.2">
      <c r="B5" s="2"/>
      <c r="C5" s="2"/>
      <c r="D5" s="2"/>
      <c r="E5" s="2"/>
      <c r="F5" s="2"/>
      <c r="G5" s="2"/>
      <c r="H5" s="2"/>
      <c r="I5" s="2"/>
      <c r="J5" s="2"/>
      <c r="K5" s="2"/>
      <c r="L5" s="2"/>
    </row>
    <row r="6" spans="2:12" x14ac:dyDescent="0.2">
      <c r="B6" s="2"/>
      <c r="C6" s="2"/>
      <c r="D6" s="2"/>
      <c r="E6" s="2"/>
      <c r="F6" s="2"/>
      <c r="G6" s="2"/>
      <c r="H6" s="2"/>
      <c r="I6" s="2"/>
      <c r="J6" s="2"/>
      <c r="K6" s="2"/>
      <c r="L6" s="2"/>
    </row>
    <row r="7" spans="2:12" ht="20" customHeight="1" x14ac:dyDescent="0.2">
      <c r="B7" s="2"/>
      <c r="C7" s="2"/>
      <c r="D7" s="2"/>
      <c r="E7" s="2"/>
      <c r="F7" s="2"/>
      <c r="G7" s="2"/>
      <c r="H7" s="2"/>
      <c r="I7" s="2"/>
      <c r="J7" s="2"/>
      <c r="K7" s="2"/>
      <c r="L7" s="2"/>
    </row>
    <row r="8" spans="2:12" x14ac:dyDescent="0.2">
      <c r="B8" s="2"/>
      <c r="C8" s="92" t="s">
        <v>0</v>
      </c>
      <c r="D8" s="93"/>
      <c r="E8" s="2"/>
      <c r="F8" s="2"/>
      <c r="G8" s="2"/>
      <c r="H8" s="2"/>
      <c r="I8" s="2"/>
      <c r="J8" s="2"/>
      <c r="K8" s="2"/>
      <c r="L8" s="2"/>
    </row>
    <row r="9" spans="2:12" x14ac:dyDescent="0.2">
      <c r="B9" s="2"/>
      <c r="C9" s="2"/>
      <c r="D9" s="2"/>
      <c r="E9" s="2"/>
      <c r="F9" s="2"/>
      <c r="G9" s="2"/>
      <c r="H9" s="2"/>
      <c r="I9" s="2"/>
      <c r="J9" s="2"/>
      <c r="K9" s="2"/>
      <c r="L9" s="2"/>
    </row>
    <row r="10" spans="2:12" x14ac:dyDescent="0.2">
      <c r="B10" s="2"/>
      <c r="C10" s="2" t="s">
        <v>1</v>
      </c>
      <c r="D10" s="3">
        <f>'Data Input'!D10</f>
        <v>0</v>
      </c>
      <c r="E10" s="2"/>
      <c r="F10" s="2"/>
      <c r="G10" s="2"/>
      <c r="H10" s="2"/>
      <c r="I10" s="2"/>
      <c r="J10" s="2"/>
      <c r="K10" s="2"/>
      <c r="L10" s="2"/>
    </row>
    <row r="11" spans="2:12" x14ac:dyDescent="0.2">
      <c r="B11" s="2"/>
      <c r="C11" s="2" t="s">
        <v>2</v>
      </c>
      <c r="D11" s="74">
        <f>'Data Input'!D11</f>
        <v>0</v>
      </c>
      <c r="E11" s="2"/>
      <c r="F11" s="2"/>
      <c r="G11" s="2"/>
      <c r="H11" s="2"/>
      <c r="I11" s="2"/>
      <c r="J11" s="2"/>
      <c r="K11" s="2"/>
      <c r="L11" s="2"/>
    </row>
    <row r="12" spans="2:12" x14ac:dyDescent="0.2">
      <c r="B12" s="2"/>
      <c r="C12" s="2" t="s">
        <v>3</v>
      </c>
      <c r="D12" s="3">
        <f>'Data Input'!D12</f>
        <v>0</v>
      </c>
      <c r="E12" s="2"/>
      <c r="F12" s="2"/>
      <c r="G12" s="2"/>
      <c r="H12" s="2"/>
      <c r="I12" s="2"/>
      <c r="J12" s="2"/>
      <c r="K12" s="2"/>
      <c r="L12" s="2"/>
    </row>
    <row r="13" spans="2:12" ht="112.25" customHeight="1" x14ac:dyDescent="0.2">
      <c r="B13" s="2"/>
      <c r="C13" s="28" t="s">
        <v>4</v>
      </c>
      <c r="D13" s="71">
        <f>'Data Input'!D13</f>
        <v>0</v>
      </c>
      <c r="E13" s="2"/>
      <c r="F13" s="2"/>
      <c r="G13" s="2"/>
      <c r="H13" s="2"/>
      <c r="I13" s="2"/>
      <c r="J13" s="2"/>
      <c r="K13" s="2"/>
      <c r="L13" s="2"/>
    </row>
    <row r="14" spans="2:12" ht="38" customHeight="1" x14ac:dyDescent="0.2">
      <c r="B14" s="2"/>
      <c r="C14" s="2"/>
      <c r="D14" s="2"/>
      <c r="E14" s="2"/>
      <c r="F14" s="2"/>
      <c r="G14" s="2"/>
      <c r="H14" s="2"/>
      <c r="I14" s="2"/>
      <c r="J14" s="2"/>
      <c r="K14" s="2"/>
      <c r="L14" s="2"/>
    </row>
    <row r="15" spans="2:12" ht="10.25" customHeight="1" x14ac:dyDescent="0.2">
      <c r="B15" s="2"/>
      <c r="C15" s="2"/>
      <c r="D15" s="2"/>
      <c r="E15" s="2"/>
      <c r="F15" s="2"/>
      <c r="G15" s="2"/>
      <c r="H15" s="2"/>
      <c r="I15" s="2"/>
      <c r="J15" s="2"/>
      <c r="K15" s="2"/>
      <c r="L15" s="2"/>
    </row>
    <row r="16" spans="2:12" ht="6" customHeight="1" x14ac:dyDescent="0.2">
      <c r="B16" s="2"/>
      <c r="C16" s="2"/>
      <c r="D16" s="2"/>
      <c r="E16" s="2"/>
      <c r="F16" s="2"/>
      <c r="G16" s="2"/>
      <c r="H16" s="2"/>
      <c r="I16" s="2"/>
      <c r="J16" s="2"/>
      <c r="K16" s="2"/>
      <c r="L16" s="2"/>
    </row>
    <row r="17" spans="2:19" ht="19" x14ac:dyDescent="0.25">
      <c r="B17" s="2"/>
      <c r="C17" s="89" t="s">
        <v>5</v>
      </c>
      <c r="D17" s="89"/>
      <c r="E17" s="89"/>
      <c r="F17" s="89"/>
      <c r="G17" s="2"/>
      <c r="H17" s="2"/>
      <c r="I17" s="2"/>
      <c r="J17" s="2"/>
      <c r="K17" s="2"/>
      <c r="L17" s="2"/>
    </row>
    <row r="18" spans="2:19" ht="18" x14ac:dyDescent="0.2">
      <c r="B18" s="2"/>
      <c r="C18" s="9" t="s">
        <v>6</v>
      </c>
      <c r="D18" s="10" t="s">
        <v>7</v>
      </c>
      <c r="E18" s="11" t="s">
        <v>8</v>
      </c>
      <c r="F18" s="11" t="s">
        <v>9</v>
      </c>
      <c r="G18" s="2"/>
      <c r="H18" s="2"/>
      <c r="I18" s="2"/>
      <c r="J18" s="2"/>
      <c r="K18" s="2"/>
      <c r="L18" s="2"/>
    </row>
    <row r="19" spans="2:19" x14ac:dyDescent="0.2">
      <c r="B19" s="2"/>
      <c r="C19" s="15" t="s">
        <v>10</v>
      </c>
      <c r="D19" s="14" t="s">
        <v>75</v>
      </c>
      <c r="E19" s="25"/>
      <c r="F19" s="25"/>
      <c r="G19" s="2"/>
      <c r="H19" s="2"/>
      <c r="I19" s="2"/>
      <c r="J19" s="2"/>
      <c r="K19" s="2"/>
      <c r="L19" s="2"/>
      <c r="M19" s="7"/>
      <c r="N19" s="7" t="s">
        <v>12</v>
      </c>
      <c r="O19" s="7" t="s">
        <v>13</v>
      </c>
      <c r="P19" s="7" t="s">
        <v>14</v>
      </c>
      <c r="Q19" s="7" t="s">
        <v>15</v>
      </c>
      <c r="R19" s="7" t="s">
        <v>16</v>
      </c>
      <c r="S19" s="7"/>
    </row>
    <row r="20" spans="2:19" ht="32" x14ac:dyDescent="0.2">
      <c r="B20" s="2"/>
      <c r="C20" s="15" t="s">
        <v>29</v>
      </c>
      <c r="D20" s="14" t="s">
        <v>76</v>
      </c>
      <c r="E20" s="25"/>
      <c r="F20" s="25"/>
      <c r="G20" s="2"/>
      <c r="H20" s="2"/>
      <c r="I20" s="2"/>
      <c r="J20" s="2"/>
      <c r="K20" s="2"/>
      <c r="L20" s="2"/>
      <c r="M20" s="7"/>
      <c r="N20" s="7" t="s">
        <v>18</v>
      </c>
      <c r="O20" s="7">
        <f>COUNTIF(E19:E29, "Yes")</f>
        <v>0</v>
      </c>
      <c r="P20" s="7">
        <f>COUNTIF(E19:E29, "Somewhat")</f>
        <v>0</v>
      </c>
      <c r="Q20" s="7">
        <f>COUNTIF(E19:E29, "No")</f>
        <v>0</v>
      </c>
      <c r="R20" s="7">
        <f>COUNTIF(E19:E29, "I dont know")</f>
        <v>0</v>
      </c>
      <c r="S20" s="7"/>
    </row>
    <row r="21" spans="2:19" ht="20" customHeight="1" x14ac:dyDescent="0.2">
      <c r="B21" s="2"/>
      <c r="C21" s="15" t="s">
        <v>19</v>
      </c>
      <c r="D21" s="58" t="s">
        <v>77</v>
      </c>
      <c r="E21" s="25"/>
      <c r="F21" s="25"/>
      <c r="G21" s="2"/>
      <c r="H21" s="2"/>
      <c r="I21" s="2"/>
      <c r="J21" s="2"/>
      <c r="K21" s="2"/>
      <c r="L21" s="2"/>
      <c r="M21" s="7"/>
      <c r="N21" s="7"/>
      <c r="O21" s="7"/>
      <c r="P21" s="7"/>
      <c r="Q21" s="7"/>
      <c r="R21" s="7"/>
      <c r="S21" s="7"/>
    </row>
    <row r="22" spans="2:19" ht="32" x14ac:dyDescent="0.2">
      <c r="B22" s="2"/>
      <c r="C22" s="15" t="s">
        <v>19</v>
      </c>
      <c r="D22" s="14" t="s">
        <v>78</v>
      </c>
      <c r="E22" s="25"/>
      <c r="F22" s="25"/>
      <c r="G22" s="2"/>
      <c r="H22" s="2"/>
      <c r="I22" s="2"/>
      <c r="J22" s="2"/>
      <c r="K22" s="2"/>
      <c r="L22" s="2"/>
      <c r="M22" s="7"/>
      <c r="N22" s="7" t="s">
        <v>22</v>
      </c>
      <c r="O22" s="7" t="s">
        <v>23</v>
      </c>
      <c r="P22" s="7" t="s">
        <v>24</v>
      </c>
      <c r="Q22" s="7" t="s">
        <v>25</v>
      </c>
      <c r="R22" s="7" t="s">
        <v>26</v>
      </c>
      <c r="S22" s="7"/>
    </row>
    <row r="23" spans="2:19" ht="32" x14ac:dyDescent="0.2">
      <c r="B23" s="2"/>
      <c r="C23" s="15" t="s">
        <v>29</v>
      </c>
      <c r="D23" s="14" t="s">
        <v>79</v>
      </c>
      <c r="E23" s="25"/>
      <c r="F23" s="25"/>
      <c r="G23" s="2"/>
      <c r="H23" s="2"/>
      <c r="I23" s="2"/>
      <c r="J23" s="2"/>
      <c r="K23" s="2"/>
      <c r="L23" s="2"/>
      <c r="M23" s="7"/>
      <c r="N23" s="7" t="s">
        <v>10</v>
      </c>
      <c r="O23" s="7">
        <f>COUNTIFS(C19:C29,"Knowledge",E19:E29,"Yes")</f>
        <v>0</v>
      </c>
      <c r="P23" s="7">
        <f>COUNTIFS(C19:C29,"Knowledge",E19:E29,"Somewhat")</f>
        <v>0</v>
      </c>
      <c r="Q23" s="7">
        <f>COUNTIFS(C19:C29,"Knowledge",E19:E29,"No")</f>
        <v>0</v>
      </c>
      <c r="R23" s="7">
        <f>COUNTIFS(C19:C29,"Knowledge",E19:E29,"I dont know")</f>
        <v>0</v>
      </c>
      <c r="S23" s="7"/>
    </row>
    <row r="24" spans="2:19" ht="32" x14ac:dyDescent="0.2">
      <c r="B24" s="2"/>
      <c r="C24" s="15" t="s">
        <v>19</v>
      </c>
      <c r="D24" s="58" t="s">
        <v>80</v>
      </c>
      <c r="E24" s="25"/>
      <c r="F24" s="25"/>
      <c r="G24" s="2"/>
      <c r="H24" s="2"/>
      <c r="I24" s="2"/>
      <c r="J24" s="2"/>
      <c r="K24" s="2"/>
      <c r="L24" s="2"/>
      <c r="M24" s="7"/>
      <c r="N24" s="7" t="s">
        <v>19</v>
      </c>
      <c r="O24" s="7">
        <f>COUNTIFS(C19:C29,"Skill",E19:E29,"Yes")</f>
        <v>0</v>
      </c>
      <c r="P24" s="7">
        <f>COUNTIFS(C19:C29,"Skill",E19:E29,"Somewhat")</f>
        <v>0</v>
      </c>
      <c r="Q24" s="7">
        <f>COUNTIFS(C19:C29,"Skill",E19:E29,"No")</f>
        <v>0</v>
      </c>
      <c r="R24" s="7">
        <f>COUNTIFS(C19:C29,"Skill",E19:E29,"I dont know")</f>
        <v>0</v>
      </c>
      <c r="S24" s="7"/>
    </row>
    <row r="25" spans="2:19" ht="33" customHeight="1" x14ac:dyDescent="0.2">
      <c r="B25" s="2"/>
      <c r="C25" s="15" t="s">
        <v>19</v>
      </c>
      <c r="D25" s="61" t="s">
        <v>81</v>
      </c>
      <c r="E25" s="25"/>
      <c r="F25" s="25"/>
      <c r="G25" s="2"/>
      <c r="H25" s="2"/>
      <c r="I25" s="2"/>
      <c r="J25" s="2"/>
      <c r="K25" s="2"/>
      <c r="L25" s="2"/>
      <c r="M25" s="7"/>
      <c r="N25" s="7" t="s">
        <v>29</v>
      </c>
      <c r="O25" s="7">
        <f>COUNTIFS(C19:C29,"Attitudinal",E19:E29,"Yes")</f>
        <v>0</v>
      </c>
      <c r="P25" s="7">
        <f>COUNTIFS(C19:C29,"Attitudinal",E19:E29,"Somewhat")</f>
        <v>0</v>
      </c>
      <c r="Q25" s="7">
        <f>COUNTIFS(C19:C29,"Attitudinal",E19:E29,"No")</f>
        <v>0</v>
      </c>
      <c r="R25" s="7">
        <f>COUNTIFS(C19:C29,"Attitudinal",E19:E29,"I dont know")</f>
        <v>0</v>
      </c>
      <c r="S25" s="7"/>
    </row>
    <row r="26" spans="2:19" x14ac:dyDescent="0.2">
      <c r="B26" s="2"/>
      <c r="C26" s="4"/>
      <c r="D26" s="5"/>
      <c r="E26" s="6"/>
      <c r="F26" s="2"/>
      <c r="G26" s="2"/>
      <c r="H26" s="2"/>
      <c r="I26" s="2"/>
      <c r="J26" s="2"/>
      <c r="K26" s="2"/>
      <c r="L26" s="2"/>
      <c r="M26" s="7"/>
      <c r="N26" s="7"/>
      <c r="O26" s="7"/>
      <c r="P26" s="7"/>
      <c r="Q26" s="7"/>
      <c r="R26" s="7"/>
      <c r="S26" s="7"/>
    </row>
    <row r="27" spans="2:19" x14ac:dyDescent="0.2">
      <c r="B27" s="2"/>
      <c r="C27" s="4"/>
      <c r="D27" s="5"/>
      <c r="E27" s="6"/>
      <c r="F27" s="2"/>
      <c r="G27" s="2"/>
      <c r="H27" s="2"/>
      <c r="I27" s="2"/>
      <c r="J27" s="2"/>
      <c r="K27" s="2"/>
      <c r="L27" s="2"/>
      <c r="M27" s="7"/>
      <c r="N27" s="7"/>
      <c r="O27" s="7"/>
      <c r="P27" s="7"/>
      <c r="Q27" s="7"/>
      <c r="R27" s="7"/>
      <c r="S27" s="7"/>
    </row>
    <row r="28" spans="2:19" x14ac:dyDescent="0.2">
      <c r="B28" s="2"/>
      <c r="C28" s="4"/>
      <c r="D28" s="5"/>
      <c r="E28" s="6"/>
      <c r="F28" s="2"/>
      <c r="G28" s="2"/>
      <c r="H28" s="2"/>
      <c r="I28" s="2"/>
      <c r="J28" s="2"/>
      <c r="K28" s="2"/>
      <c r="L28" s="2"/>
      <c r="M28" s="7"/>
      <c r="N28" s="7"/>
      <c r="O28" s="7"/>
      <c r="P28" s="7"/>
      <c r="Q28" s="7"/>
      <c r="R28" s="7"/>
      <c r="S28" s="7"/>
    </row>
    <row r="29" spans="2:19" x14ac:dyDescent="0.2">
      <c r="B29" s="2"/>
      <c r="C29" s="4"/>
      <c r="D29" s="5"/>
      <c r="E29" s="6"/>
      <c r="F29" s="2"/>
      <c r="G29" s="2"/>
      <c r="H29" s="2"/>
      <c r="I29" s="2"/>
      <c r="J29" s="2"/>
      <c r="K29" s="2"/>
      <c r="L29" s="2"/>
      <c r="M29" s="7"/>
      <c r="N29" s="7"/>
      <c r="O29" s="7"/>
      <c r="P29" s="7"/>
      <c r="Q29" s="7"/>
      <c r="R29" s="7"/>
      <c r="S29" s="7"/>
    </row>
    <row r="30" spans="2:19" x14ac:dyDescent="0.2">
      <c r="B30" s="2"/>
      <c r="C30" s="2"/>
      <c r="D30" s="2"/>
      <c r="E30" s="2"/>
      <c r="F30" s="2"/>
      <c r="G30" s="2"/>
      <c r="H30" s="2"/>
      <c r="I30" s="2"/>
      <c r="J30" s="2"/>
      <c r="K30" s="2"/>
      <c r="L30" s="2"/>
      <c r="M30" s="7"/>
      <c r="N30" s="7"/>
      <c r="O30" s="7"/>
      <c r="P30" s="7"/>
      <c r="Q30" s="7"/>
      <c r="R30" s="7"/>
      <c r="S30" s="7"/>
    </row>
    <row r="31" spans="2:19" x14ac:dyDescent="0.2">
      <c r="B31" s="2"/>
      <c r="C31" s="2"/>
      <c r="D31" s="2"/>
      <c r="E31" s="2"/>
      <c r="F31" s="2"/>
      <c r="G31" s="2"/>
      <c r="H31" s="2"/>
      <c r="I31" s="2"/>
      <c r="J31" s="2"/>
      <c r="K31" s="2"/>
      <c r="L31" s="2"/>
      <c r="M31" s="7"/>
      <c r="N31" s="7"/>
      <c r="O31" s="7"/>
      <c r="P31" s="7"/>
      <c r="Q31" s="7"/>
      <c r="R31" s="7"/>
      <c r="S31" s="7"/>
    </row>
    <row r="32" spans="2:19" x14ac:dyDescent="0.2">
      <c r="B32" s="2"/>
      <c r="C32" s="2"/>
      <c r="D32" s="2"/>
      <c r="E32" s="2"/>
      <c r="F32" s="2"/>
      <c r="G32" s="2"/>
      <c r="H32" s="2"/>
      <c r="I32" s="2"/>
      <c r="J32" s="2"/>
      <c r="K32" s="2"/>
      <c r="L32" s="2"/>
      <c r="M32" s="7"/>
      <c r="N32" s="7"/>
      <c r="O32" s="7"/>
      <c r="P32" s="7"/>
      <c r="Q32" s="7"/>
      <c r="R32" s="7"/>
      <c r="S32" s="7"/>
    </row>
    <row r="33" spans="2:19" x14ac:dyDescent="0.2">
      <c r="B33" s="2"/>
      <c r="C33" s="2"/>
      <c r="D33" s="2"/>
      <c r="E33" s="2"/>
      <c r="F33" s="2"/>
      <c r="G33" s="2"/>
      <c r="H33" s="2"/>
      <c r="I33" s="2"/>
      <c r="J33" s="2"/>
      <c r="K33" s="2"/>
      <c r="L33" s="2"/>
      <c r="M33" s="7"/>
      <c r="N33" s="7"/>
      <c r="O33" s="7"/>
      <c r="P33" s="7"/>
      <c r="Q33" s="7"/>
      <c r="R33" s="7"/>
      <c r="S33" s="7"/>
    </row>
    <row r="34" spans="2:19" x14ac:dyDescent="0.2">
      <c r="B34" s="2"/>
      <c r="C34" s="2"/>
      <c r="D34" s="2"/>
      <c r="E34" s="2"/>
      <c r="F34" s="2"/>
      <c r="G34" s="2"/>
      <c r="H34" s="2"/>
      <c r="I34" s="2"/>
      <c r="J34" s="2"/>
      <c r="K34" s="2"/>
      <c r="L34" s="2"/>
      <c r="M34" s="7"/>
      <c r="N34" s="7"/>
      <c r="O34" s="7"/>
      <c r="P34" s="7"/>
      <c r="Q34" s="7"/>
      <c r="R34" s="7"/>
      <c r="S34" s="7"/>
    </row>
    <row r="35" spans="2:19" x14ac:dyDescent="0.2">
      <c r="B35" s="2"/>
      <c r="C35" s="2"/>
      <c r="D35" s="2"/>
      <c r="E35" s="2"/>
      <c r="F35" s="2"/>
      <c r="G35" s="2"/>
      <c r="H35" s="2"/>
      <c r="I35" s="2"/>
      <c r="J35" s="2"/>
      <c r="K35" s="2"/>
      <c r="L35" s="2"/>
      <c r="M35" s="7"/>
      <c r="N35" s="7"/>
      <c r="O35" s="7"/>
      <c r="P35" s="7"/>
      <c r="Q35" s="7"/>
      <c r="R35" s="7"/>
      <c r="S35" s="7"/>
    </row>
    <row r="36" spans="2:19" ht="11" customHeight="1" x14ac:dyDescent="0.2">
      <c r="B36" s="2"/>
      <c r="C36" s="2"/>
      <c r="D36" s="2"/>
      <c r="E36" s="2"/>
      <c r="F36" s="2"/>
      <c r="G36" s="2"/>
      <c r="H36" s="2"/>
      <c r="I36" s="2"/>
      <c r="J36" s="2"/>
      <c r="K36" s="2"/>
      <c r="L36" s="2"/>
      <c r="M36" s="7"/>
      <c r="N36" s="7"/>
      <c r="O36" s="7"/>
      <c r="P36" s="7"/>
      <c r="Q36" s="7"/>
      <c r="R36" s="7"/>
      <c r="S36" s="7"/>
    </row>
    <row r="37" spans="2:19" hidden="1" x14ac:dyDescent="0.2">
      <c r="B37" s="2"/>
      <c r="C37" s="2"/>
      <c r="D37" s="2"/>
      <c r="E37" s="2"/>
      <c r="F37" s="2"/>
      <c r="G37" s="2"/>
      <c r="H37" s="2"/>
      <c r="I37" s="2"/>
      <c r="J37" s="2"/>
      <c r="K37" s="2"/>
      <c r="L37" s="2"/>
      <c r="M37" s="7"/>
      <c r="N37" s="7"/>
      <c r="O37" s="7"/>
      <c r="P37" s="7"/>
      <c r="Q37" s="7"/>
      <c r="R37" s="7"/>
      <c r="S37" s="7"/>
    </row>
    <row r="38" spans="2:19" ht="1.25" hidden="1" customHeight="1" x14ac:dyDescent="0.2">
      <c r="B38" s="2"/>
      <c r="C38" s="2"/>
      <c r="D38" s="2"/>
      <c r="E38" s="2"/>
      <c r="F38" s="2"/>
      <c r="G38" s="2"/>
      <c r="H38" s="2"/>
      <c r="I38" s="2"/>
      <c r="J38" s="2"/>
      <c r="K38" s="2"/>
      <c r="L38" s="2"/>
      <c r="M38" s="7"/>
      <c r="N38" s="7"/>
      <c r="O38" s="7"/>
      <c r="P38" s="7"/>
      <c r="Q38" s="7"/>
      <c r="R38" s="7"/>
      <c r="S38" s="7"/>
    </row>
    <row r="39" spans="2:19" hidden="1" x14ac:dyDescent="0.2">
      <c r="B39" s="2"/>
      <c r="C39" s="2"/>
      <c r="D39" s="2"/>
      <c r="E39" s="2"/>
      <c r="F39" s="2"/>
      <c r="G39" s="2"/>
      <c r="H39" s="2"/>
      <c r="I39" s="2"/>
      <c r="J39" s="2"/>
      <c r="K39" s="2"/>
      <c r="L39" s="2"/>
      <c r="M39" s="7"/>
      <c r="N39" s="7"/>
      <c r="O39" s="7"/>
      <c r="P39" s="7"/>
      <c r="Q39" s="7"/>
      <c r="R39" s="7"/>
      <c r="S39" s="7"/>
    </row>
    <row r="40" spans="2:19" x14ac:dyDescent="0.2">
      <c r="B40" s="2"/>
      <c r="C40" s="2"/>
      <c r="D40" s="2"/>
      <c r="E40" s="2"/>
      <c r="F40" s="2"/>
      <c r="G40" s="2"/>
      <c r="H40" s="2"/>
      <c r="I40" s="2"/>
      <c r="J40" s="2"/>
      <c r="K40" s="2"/>
      <c r="L40" s="2"/>
      <c r="M40" s="7"/>
      <c r="N40" s="7"/>
      <c r="O40" s="7"/>
      <c r="P40" s="7"/>
      <c r="Q40" s="7"/>
      <c r="R40" s="7"/>
      <c r="S40" s="7"/>
    </row>
    <row r="41" spans="2:19" ht="2" customHeight="1" x14ac:dyDescent="0.2">
      <c r="B41" s="2"/>
      <c r="C41" s="2"/>
      <c r="D41" s="2"/>
      <c r="E41" s="2"/>
      <c r="F41" s="2"/>
      <c r="G41" s="2"/>
      <c r="H41" s="2"/>
      <c r="I41" s="2"/>
      <c r="J41" s="2"/>
      <c r="K41" s="2"/>
      <c r="L41" s="2"/>
      <c r="M41" s="7"/>
      <c r="N41" s="7"/>
      <c r="O41" s="7"/>
      <c r="P41" s="7"/>
      <c r="Q41" s="7"/>
      <c r="R41" s="7"/>
      <c r="S41" s="7"/>
    </row>
    <row r="42" spans="2:19" x14ac:dyDescent="0.2">
      <c r="B42" s="2"/>
      <c r="C42" s="2"/>
      <c r="D42" s="2"/>
      <c r="E42" s="2"/>
      <c r="F42" s="2"/>
      <c r="G42" s="2"/>
      <c r="H42" s="2"/>
      <c r="I42" s="2"/>
      <c r="J42" s="2"/>
      <c r="K42" s="2"/>
      <c r="L42" s="2"/>
      <c r="M42" s="7"/>
      <c r="N42" s="7"/>
      <c r="O42" s="7"/>
      <c r="P42" s="7"/>
      <c r="Q42" s="7"/>
      <c r="R42" s="7"/>
      <c r="S42" s="7"/>
    </row>
    <row r="43" spans="2:19" ht="19" x14ac:dyDescent="0.25">
      <c r="B43" s="2"/>
      <c r="C43" s="90" t="s">
        <v>34</v>
      </c>
      <c r="D43" s="91"/>
      <c r="E43" s="91"/>
      <c r="F43" s="91"/>
      <c r="G43" s="2"/>
      <c r="H43" s="2"/>
      <c r="I43" s="2"/>
      <c r="J43" s="2"/>
      <c r="K43" s="2"/>
      <c r="L43" s="2"/>
      <c r="M43" s="7"/>
      <c r="N43" s="7"/>
      <c r="O43" s="7"/>
      <c r="P43" s="7"/>
      <c r="Q43" s="7"/>
      <c r="R43" s="7"/>
      <c r="S43" s="7"/>
    </row>
    <row r="44" spans="2:19" ht="18" x14ac:dyDescent="0.25">
      <c r="B44" s="2"/>
      <c r="C44" s="17" t="s">
        <v>6</v>
      </c>
      <c r="D44" s="17" t="s">
        <v>7</v>
      </c>
      <c r="E44" s="17" t="s">
        <v>8</v>
      </c>
      <c r="F44" s="17" t="s">
        <v>9</v>
      </c>
      <c r="G44" s="2"/>
      <c r="H44" s="2"/>
      <c r="I44" s="2"/>
      <c r="J44" s="2"/>
      <c r="K44" s="2"/>
      <c r="L44" s="2"/>
      <c r="M44" s="7"/>
      <c r="N44" s="7" t="s">
        <v>12</v>
      </c>
      <c r="O44" s="7" t="s">
        <v>13</v>
      </c>
      <c r="P44" s="7" t="s">
        <v>14</v>
      </c>
      <c r="Q44" s="7" t="s">
        <v>15</v>
      </c>
      <c r="R44" s="7" t="s">
        <v>16</v>
      </c>
      <c r="S44" s="7"/>
    </row>
    <row r="45" spans="2:19" ht="32" x14ac:dyDescent="0.2">
      <c r="B45" s="2"/>
      <c r="C45" s="13" t="s">
        <v>10</v>
      </c>
      <c r="D45" s="14" t="s">
        <v>82</v>
      </c>
      <c r="E45" s="25"/>
      <c r="F45" s="25"/>
      <c r="G45" s="2"/>
      <c r="H45" s="2"/>
      <c r="I45" s="2"/>
      <c r="J45" s="2"/>
      <c r="K45" s="2"/>
      <c r="L45" s="2"/>
      <c r="M45" s="7"/>
      <c r="N45" s="7" t="s">
        <v>18</v>
      </c>
      <c r="O45" s="7">
        <f>COUNTIF(E45:E57, "Yes")</f>
        <v>0</v>
      </c>
      <c r="P45" s="7">
        <f>COUNTIF(E45:E57, "Somewhat")</f>
        <v>0</v>
      </c>
      <c r="Q45" s="7">
        <f>COUNTIF(E45:E57, "No")</f>
        <v>0</v>
      </c>
      <c r="R45" s="7">
        <f>COUNTIF(E45:E57, "I dont know")</f>
        <v>0</v>
      </c>
      <c r="S45" s="7"/>
    </row>
    <row r="46" spans="2:19" ht="32" x14ac:dyDescent="0.2">
      <c r="B46" s="2"/>
      <c r="C46" s="13" t="s">
        <v>10</v>
      </c>
      <c r="D46" s="14" t="s">
        <v>83</v>
      </c>
      <c r="E46" s="25"/>
      <c r="F46" s="25"/>
      <c r="G46" s="2"/>
      <c r="H46" s="2"/>
      <c r="I46" s="2"/>
      <c r="J46" s="2"/>
      <c r="K46" s="2"/>
      <c r="L46" s="2"/>
      <c r="M46" s="7"/>
      <c r="N46" s="7"/>
      <c r="O46" s="7"/>
      <c r="P46" s="7"/>
      <c r="Q46" s="7"/>
      <c r="R46" s="7"/>
      <c r="S46" s="7"/>
    </row>
    <row r="47" spans="2:19" ht="32" x14ac:dyDescent="0.2">
      <c r="B47" s="2"/>
      <c r="C47" s="13" t="s">
        <v>29</v>
      </c>
      <c r="D47" s="58" t="s">
        <v>84</v>
      </c>
      <c r="E47" s="25"/>
      <c r="F47" s="25"/>
      <c r="G47" s="2"/>
      <c r="H47" s="2"/>
      <c r="I47" s="2"/>
      <c r="J47" s="2"/>
      <c r="K47" s="2"/>
      <c r="L47" s="2"/>
      <c r="M47" s="7"/>
      <c r="N47" s="7" t="s">
        <v>22</v>
      </c>
      <c r="O47" s="7" t="s">
        <v>23</v>
      </c>
      <c r="P47" s="7" t="s">
        <v>24</v>
      </c>
      <c r="Q47" s="7" t="s">
        <v>25</v>
      </c>
      <c r="R47" s="7" t="s">
        <v>26</v>
      </c>
      <c r="S47" s="7"/>
    </row>
    <row r="48" spans="2:19" ht="80" x14ac:dyDescent="0.2">
      <c r="B48" s="2"/>
      <c r="C48" s="13" t="s">
        <v>19</v>
      </c>
      <c r="D48" s="58" t="s">
        <v>85</v>
      </c>
      <c r="E48" s="25"/>
      <c r="F48" s="25"/>
      <c r="G48" s="2"/>
      <c r="H48" s="2"/>
      <c r="I48" s="2"/>
      <c r="J48" s="2"/>
      <c r="K48" s="2"/>
      <c r="L48" s="2"/>
      <c r="M48" s="7"/>
      <c r="N48" s="7" t="s">
        <v>10</v>
      </c>
      <c r="O48" s="7">
        <f>COUNTIFS(C45:C57,"Knowledge",E45:E57,"Yes")</f>
        <v>0</v>
      </c>
      <c r="P48" s="7">
        <f>COUNTIFS(C45:C57,"Knowledge",E45:E57,"Somewhat")</f>
        <v>0</v>
      </c>
      <c r="Q48" s="7">
        <f>COUNTIFS(C45:C57,"Knowledge",E45:E57,"No")</f>
        <v>0</v>
      </c>
      <c r="R48" s="7">
        <f>COUNTIFS(C45:C57,"Knowledge",E45:E57,"I dont know")</f>
        <v>0</v>
      </c>
      <c r="S48" s="7"/>
    </row>
    <row r="49" spans="2:19" ht="22.25" customHeight="1" x14ac:dyDescent="0.2">
      <c r="B49" s="2"/>
      <c r="C49" s="13" t="s">
        <v>10</v>
      </c>
      <c r="D49" s="58" t="s">
        <v>86</v>
      </c>
      <c r="E49" s="25"/>
      <c r="F49" s="25"/>
      <c r="G49" s="2"/>
      <c r="H49" s="2"/>
      <c r="I49" s="2"/>
      <c r="J49" s="2"/>
      <c r="K49" s="2"/>
      <c r="L49" s="2"/>
      <c r="M49" s="7"/>
      <c r="N49" s="7"/>
      <c r="O49" s="7"/>
      <c r="P49" s="7"/>
      <c r="Q49" s="7"/>
      <c r="R49" s="7"/>
      <c r="S49" s="7"/>
    </row>
    <row r="50" spans="2:19" x14ac:dyDescent="0.2">
      <c r="B50" s="2"/>
      <c r="C50" s="18" t="s">
        <v>19</v>
      </c>
      <c r="D50" s="59" t="s">
        <v>87</v>
      </c>
      <c r="E50" s="26"/>
      <c r="F50" s="26"/>
      <c r="G50" s="2"/>
      <c r="H50" s="2"/>
      <c r="I50" s="2"/>
      <c r="J50" s="2"/>
      <c r="K50" s="2"/>
      <c r="L50" s="2"/>
      <c r="M50" s="7"/>
      <c r="N50" s="7" t="s">
        <v>19</v>
      </c>
      <c r="O50" s="7">
        <f>COUNTIFS(C45:C57,"Skill",E45:E57,"Yes")</f>
        <v>0</v>
      </c>
      <c r="P50" s="7">
        <f>COUNTIFS(C45:C57,"Skill",E45:E57,"Somewhat")</f>
        <v>0</v>
      </c>
      <c r="Q50" s="7">
        <f>COUNTIFS(C45:C57,"Skill",E45:E57,"No")</f>
        <v>0</v>
      </c>
      <c r="R50" s="7">
        <f>COUNTIFS(C45:C57,"Skill",E45:E57,"I dont know")</f>
        <v>0</v>
      </c>
      <c r="S50" s="7"/>
    </row>
    <row r="51" spans="2:19" x14ac:dyDescent="0.2">
      <c r="B51" s="2"/>
      <c r="C51" s="13" t="s">
        <v>29</v>
      </c>
      <c r="D51" s="14" t="s">
        <v>88</v>
      </c>
      <c r="E51" s="25"/>
      <c r="F51" s="25"/>
      <c r="G51" s="2"/>
      <c r="H51" s="2"/>
      <c r="I51" s="2"/>
      <c r="J51" s="2"/>
      <c r="K51" s="2"/>
      <c r="L51" s="2"/>
      <c r="M51" s="7"/>
      <c r="N51" s="7" t="s">
        <v>29</v>
      </c>
      <c r="O51" s="7">
        <f>COUNTIFS(C45:C57,"Attitudinal",E45:E57,"Yes")</f>
        <v>0</v>
      </c>
      <c r="P51" s="7">
        <f>COUNTIFS(C45:C57,"Attitudinal",E45:E57,"Somewhat")</f>
        <v>0</v>
      </c>
      <c r="Q51" s="7">
        <f>COUNTIFS(C45:C57,"Attitudinal",E45:E57,"No")</f>
        <v>0</v>
      </c>
      <c r="R51" s="7">
        <f>COUNTIFS(C45:C57,"Attitudinal",E45:E57,"I dont know")</f>
        <v>0</v>
      </c>
      <c r="S51" s="7"/>
    </row>
    <row r="52" spans="2:19" ht="32" x14ac:dyDescent="0.2">
      <c r="B52" s="2"/>
      <c r="C52" s="13" t="s">
        <v>10</v>
      </c>
      <c r="D52" s="61" t="s">
        <v>89</v>
      </c>
      <c r="E52" s="25"/>
      <c r="F52" s="25"/>
      <c r="G52" s="2"/>
      <c r="H52" s="2"/>
      <c r="I52" s="2"/>
      <c r="J52" s="2"/>
      <c r="K52" s="2"/>
      <c r="L52" s="2"/>
    </row>
    <row r="53" spans="2:19" x14ac:dyDescent="0.2">
      <c r="B53" s="2"/>
      <c r="C53" s="13" t="s">
        <v>19</v>
      </c>
      <c r="D53" s="61" t="s">
        <v>90</v>
      </c>
      <c r="E53" s="25"/>
      <c r="F53" s="25"/>
      <c r="G53" s="2"/>
      <c r="H53" s="2"/>
      <c r="I53" s="2"/>
      <c r="J53" s="2"/>
      <c r="K53" s="2"/>
      <c r="L53" s="2"/>
    </row>
    <row r="54" spans="2:19" ht="10.25" customHeight="1" x14ac:dyDescent="0.2">
      <c r="B54" s="2"/>
      <c r="C54" s="33"/>
      <c r="D54" s="5"/>
      <c r="E54" s="6"/>
      <c r="F54" s="34"/>
      <c r="G54" s="2"/>
      <c r="H54" s="2"/>
      <c r="I54" s="2"/>
      <c r="J54" s="2"/>
      <c r="K54" s="2"/>
      <c r="L54" s="2"/>
    </row>
    <row r="55" spans="2:19" ht="1.25" hidden="1" customHeight="1" x14ac:dyDescent="0.2">
      <c r="B55" s="2"/>
      <c r="C55" s="33"/>
      <c r="D55" s="5"/>
      <c r="E55" s="6"/>
      <c r="F55" s="34"/>
      <c r="G55" s="2"/>
      <c r="H55" s="2"/>
      <c r="I55" s="2"/>
      <c r="J55" s="2"/>
      <c r="K55" s="2"/>
      <c r="L55" s="2"/>
    </row>
    <row r="56" spans="2:19" x14ac:dyDescent="0.2">
      <c r="B56" s="2"/>
      <c r="C56" s="33"/>
      <c r="D56" s="5"/>
      <c r="E56" s="6"/>
      <c r="F56" s="34"/>
      <c r="G56" s="2"/>
      <c r="H56" s="2"/>
      <c r="I56" s="2"/>
      <c r="J56" s="2"/>
      <c r="K56" s="2"/>
      <c r="L56" s="2"/>
    </row>
    <row r="57" spans="2:19" ht="2" customHeight="1" x14ac:dyDescent="0.2">
      <c r="B57" s="2"/>
      <c r="C57" s="8"/>
      <c r="D57" s="5"/>
      <c r="E57" s="6"/>
      <c r="F57" s="2"/>
      <c r="G57" s="2"/>
      <c r="H57" s="2"/>
      <c r="I57" s="2"/>
      <c r="J57" s="2"/>
      <c r="K57" s="2"/>
      <c r="L57" s="2"/>
    </row>
    <row r="58" spans="2:19" x14ac:dyDescent="0.2">
      <c r="B58" s="2"/>
      <c r="C58" s="2"/>
      <c r="D58" s="2"/>
      <c r="E58" s="2"/>
      <c r="F58" s="2"/>
      <c r="G58" s="2"/>
      <c r="H58" s="2"/>
      <c r="I58" s="2"/>
      <c r="J58" s="2"/>
      <c r="K58" s="2"/>
      <c r="L58" s="2"/>
    </row>
    <row r="59" spans="2:19" x14ac:dyDescent="0.2">
      <c r="B59" s="2"/>
      <c r="C59" s="2"/>
      <c r="D59" s="2"/>
      <c r="E59" s="2"/>
      <c r="F59" s="2"/>
      <c r="G59" s="2"/>
      <c r="H59" s="2"/>
      <c r="I59" s="2"/>
      <c r="J59" s="2"/>
      <c r="K59" s="2"/>
      <c r="L59" s="2"/>
    </row>
    <row r="60" spans="2:19" x14ac:dyDescent="0.2">
      <c r="B60" s="2"/>
      <c r="C60" s="2"/>
      <c r="D60" s="2"/>
      <c r="E60" s="2"/>
      <c r="F60" s="2"/>
      <c r="G60" s="2"/>
      <c r="H60" s="2"/>
      <c r="I60" s="2"/>
      <c r="J60" s="2"/>
      <c r="K60" s="2"/>
      <c r="L60" s="2"/>
    </row>
    <row r="61" spans="2:19" x14ac:dyDescent="0.2">
      <c r="B61" s="2"/>
      <c r="C61" s="2"/>
      <c r="D61" s="2"/>
      <c r="E61" s="2"/>
      <c r="F61" s="2"/>
      <c r="G61" s="2"/>
      <c r="H61" s="2"/>
      <c r="I61" s="2"/>
      <c r="J61" s="2"/>
      <c r="K61" s="2"/>
      <c r="L61" s="2"/>
    </row>
    <row r="62" spans="2:19" x14ac:dyDescent="0.2">
      <c r="B62" s="2"/>
      <c r="C62" s="2"/>
      <c r="D62" s="2"/>
      <c r="E62" s="2"/>
      <c r="F62" s="2"/>
      <c r="G62" s="2"/>
      <c r="H62" s="2"/>
      <c r="I62" s="2"/>
      <c r="J62" s="2"/>
      <c r="K62" s="2"/>
      <c r="L62" s="2"/>
    </row>
    <row r="63" spans="2:19" x14ac:dyDescent="0.2">
      <c r="B63" s="2"/>
      <c r="C63" s="2"/>
      <c r="D63" s="2"/>
      <c r="E63" s="2"/>
      <c r="F63" s="2"/>
      <c r="G63" s="2"/>
      <c r="H63" s="2"/>
      <c r="I63" s="2"/>
      <c r="J63" s="2"/>
      <c r="K63" s="2"/>
      <c r="L63" s="2"/>
    </row>
    <row r="64" spans="2:19" x14ac:dyDescent="0.2">
      <c r="B64" s="2"/>
      <c r="C64" s="2"/>
      <c r="D64" s="2"/>
      <c r="E64" s="2"/>
      <c r="F64" s="2"/>
      <c r="G64" s="2"/>
      <c r="H64" s="2"/>
      <c r="I64" s="2"/>
      <c r="J64" s="2"/>
      <c r="K64" s="2"/>
      <c r="L64" s="2"/>
    </row>
    <row r="65" spans="2:12" x14ac:dyDescent="0.2">
      <c r="B65" s="2"/>
      <c r="C65" s="2"/>
      <c r="D65" s="2"/>
      <c r="E65" s="2"/>
      <c r="F65" s="2"/>
      <c r="G65" s="2"/>
      <c r="H65" s="2"/>
      <c r="I65" s="2"/>
      <c r="J65" s="2"/>
      <c r="K65" s="2"/>
      <c r="L65" s="2"/>
    </row>
    <row r="66" spans="2:12" x14ac:dyDescent="0.2">
      <c r="B66" s="2"/>
      <c r="C66" s="2"/>
      <c r="D66" s="2"/>
      <c r="E66" s="2"/>
      <c r="F66" s="2"/>
      <c r="G66" s="2"/>
      <c r="H66" s="2"/>
      <c r="I66" s="2"/>
      <c r="J66" s="2"/>
      <c r="K66" s="2"/>
      <c r="L66" s="2"/>
    </row>
    <row r="67" spans="2:12" x14ac:dyDescent="0.2">
      <c r="B67" s="2"/>
      <c r="C67" s="2"/>
      <c r="D67" s="2"/>
      <c r="E67" s="2"/>
      <c r="F67" s="2"/>
      <c r="G67" s="2"/>
      <c r="H67" s="2"/>
      <c r="I67" s="2"/>
      <c r="J67" s="2"/>
      <c r="K67" s="2"/>
      <c r="L67" s="2"/>
    </row>
    <row r="68" spans="2:12" x14ac:dyDescent="0.2">
      <c r="B68" s="2"/>
      <c r="C68" s="2"/>
      <c r="D68" s="2"/>
      <c r="E68" s="2"/>
      <c r="F68" s="2"/>
      <c r="G68" s="2"/>
      <c r="H68" s="2"/>
      <c r="I68" s="2"/>
      <c r="J68" s="2"/>
      <c r="K68" s="2"/>
      <c r="L68" s="2"/>
    </row>
    <row r="69" spans="2:12" x14ac:dyDescent="0.2">
      <c r="B69" s="2"/>
      <c r="C69" s="2"/>
      <c r="D69" s="2"/>
      <c r="E69" s="2"/>
      <c r="F69" s="2"/>
      <c r="G69" s="2"/>
      <c r="H69" s="2"/>
      <c r="I69" s="2"/>
      <c r="J69" s="2"/>
      <c r="K69" s="2"/>
      <c r="L69" s="2"/>
    </row>
    <row r="70" spans="2:12" x14ac:dyDescent="0.2">
      <c r="B70" s="2"/>
      <c r="C70" s="2"/>
      <c r="D70" s="2"/>
      <c r="E70" s="2"/>
      <c r="F70" s="2"/>
      <c r="G70" s="2"/>
      <c r="H70" s="2"/>
      <c r="I70" s="2"/>
      <c r="J70" s="2"/>
      <c r="K70" s="2"/>
      <c r="L70" s="2"/>
    </row>
    <row r="71" spans="2:12" x14ac:dyDescent="0.2">
      <c r="B71" s="2"/>
      <c r="C71" s="2"/>
      <c r="D71" s="2"/>
      <c r="E71" s="2"/>
      <c r="F71" s="2"/>
      <c r="G71" s="2"/>
      <c r="H71" s="2"/>
      <c r="I71" s="2"/>
      <c r="J71" s="2"/>
      <c r="K71" s="2"/>
      <c r="L71" s="2"/>
    </row>
    <row r="72" spans="2:12" x14ac:dyDescent="0.2">
      <c r="B72" s="2"/>
      <c r="C72" s="2"/>
      <c r="D72" s="2"/>
      <c r="E72" s="2"/>
      <c r="F72" s="2"/>
      <c r="G72" s="2"/>
      <c r="H72" s="2"/>
      <c r="I72" s="2"/>
      <c r="J72" s="2"/>
      <c r="K72" s="2"/>
      <c r="L72" s="2"/>
    </row>
    <row r="73" spans="2:12" x14ac:dyDescent="0.2">
      <c r="B73" s="2"/>
      <c r="C73" s="2"/>
      <c r="D73" s="2"/>
      <c r="E73" s="2"/>
      <c r="F73" s="2"/>
      <c r="G73" s="2"/>
      <c r="H73" s="2"/>
      <c r="I73" s="2"/>
      <c r="J73" s="2"/>
      <c r="K73" s="2"/>
      <c r="L73" s="2"/>
    </row>
    <row r="74" spans="2:12" x14ac:dyDescent="0.2">
      <c r="B74" s="2"/>
      <c r="C74" s="2"/>
      <c r="D74" s="2"/>
      <c r="E74" s="2"/>
      <c r="F74" s="2"/>
      <c r="G74" s="2"/>
      <c r="H74" s="2"/>
      <c r="I74" s="2"/>
      <c r="J74" s="2"/>
      <c r="K74" s="2"/>
      <c r="L74" s="2"/>
    </row>
    <row r="75" spans="2:12" x14ac:dyDescent="0.2">
      <c r="B75" s="2"/>
      <c r="C75" s="2"/>
      <c r="D75" s="2"/>
      <c r="E75" s="2"/>
      <c r="F75" s="2"/>
      <c r="G75" s="2"/>
      <c r="H75" s="2"/>
      <c r="I75" s="2"/>
      <c r="J75" s="2"/>
      <c r="K75" s="2"/>
      <c r="L75" s="2"/>
    </row>
    <row r="76" spans="2:12" x14ac:dyDescent="0.2">
      <c r="B76" s="2"/>
      <c r="C76" s="2"/>
      <c r="D76" s="2"/>
      <c r="E76" s="2"/>
      <c r="F76" s="2"/>
      <c r="G76" s="2"/>
      <c r="H76" s="2"/>
      <c r="I76" s="2"/>
      <c r="J76" s="2"/>
      <c r="K76" s="2"/>
      <c r="L76" s="2"/>
    </row>
    <row r="77" spans="2:12" x14ac:dyDescent="0.2">
      <c r="B77" s="2"/>
      <c r="C77" s="2"/>
      <c r="D77" s="2"/>
      <c r="E77" s="2"/>
      <c r="F77" s="2"/>
      <c r="G77" s="2"/>
      <c r="H77" s="2"/>
      <c r="I77" s="2"/>
      <c r="J77" s="2"/>
      <c r="K77" s="2"/>
      <c r="L77" s="2"/>
    </row>
    <row r="78" spans="2:12" x14ac:dyDescent="0.2">
      <c r="B78" s="2"/>
      <c r="C78" s="2"/>
      <c r="D78" s="2"/>
      <c r="E78" s="2"/>
      <c r="F78" s="2"/>
      <c r="G78" s="2"/>
      <c r="H78" s="2"/>
      <c r="I78" s="2"/>
      <c r="J78" s="2"/>
      <c r="K78" s="2"/>
      <c r="L78" s="2"/>
    </row>
    <row r="79" spans="2:12" x14ac:dyDescent="0.2">
      <c r="B79" s="2"/>
      <c r="C79" s="2"/>
      <c r="D79" s="2"/>
      <c r="E79" s="2"/>
      <c r="F79" s="2"/>
      <c r="G79" s="2"/>
      <c r="H79" s="2"/>
      <c r="I79" s="2"/>
      <c r="J79" s="2"/>
      <c r="K79" s="2"/>
      <c r="L79" s="2"/>
    </row>
    <row r="80" spans="2:12" x14ac:dyDescent="0.2">
      <c r="B80" s="2"/>
      <c r="C80" s="2"/>
      <c r="D80" s="2"/>
      <c r="E80" s="2"/>
      <c r="F80" s="2"/>
      <c r="G80" s="2"/>
      <c r="H80" s="2"/>
      <c r="I80" s="2"/>
      <c r="J80" s="2"/>
      <c r="K80" s="2"/>
      <c r="L80" s="2"/>
    </row>
    <row r="81" spans="2:12" x14ac:dyDescent="0.2">
      <c r="B81" s="2"/>
      <c r="C81" s="2"/>
      <c r="D81" s="2"/>
      <c r="E81" s="2"/>
      <c r="F81" s="2"/>
      <c r="G81" s="2"/>
      <c r="H81" s="2"/>
      <c r="I81" s="2"/>
      <c r="J81" s="2"/>
      <c r="K81" s="2"/>
      <c r="L81" s="2"/>
    </row>
    <row r="82" spans="2:12" x14ac:dyDescent="0.2">
      <c r="B82" s="2"/>
      <c r="C82" s="2"/>
      <c r="D82" s="2"/>
      <c r="E82" s="2"/>
      <c r="F82" s="2"/>
      <c r="G82" s="2"/>
      <c r="H82" s="2"/>
      <c r="I82" s="2"/>
      <c r="J82" s="2"/>
      <c r="K82" s="2"/>
      <c r="L82" s="2"/>
    </row>
    <row r="83" spans="2:12" x14ac:dyDescent="0.2">
      <c r="B83" s="2"/>
      <c r="C83" s="2"/>
      <c r="D83" s="2"/>
      <c r="E83" s="2"/>
      <c r="F83" s="2"/>
      <c r="G83" s="2"/>
      <c r="H83" s="2"/>
      <c r="I83" s="2"/>
      <c r="J83" s="2"/>
      <c r="K83" s="2"/>
      <c r="L83" s="2"/>
    </row>
    <row r="84" spans="2:12" x14ac:dyDescent="0.2">
      <c r="B84" s="2"/>
      <c r="C84" s="2"/>
      <c r="D84" s="2"/>
      <c r="E84" s="2"/>
      <c r="F84" s="2"/>
      <c r="G84" s="2"/>
      <c r="H84" s="2"/>
      <c r="I84" s="2"/>
      <c r="J84" s="2"/>
      <c r="K84" s="2"/>
      <c r="L84" s="2"/>
    </row>
    <row r="85" spans="2:12" x14ac:dyDescent="0.2">
      <c r="B85" s="2"/>
      <c r="C85" s="2"/>
      <c r="D85" s="2"/>
      <c r="E85" s="2"/>
      <c r="F85" s="2"/>
      <c r="G85" s="2"/>
      <c r="H85" s="2"/>
      <c r="I85" s="2"/>
      <c r="J85" s="2"/>
      <c r="K85" s="2"/>
      <c r="L85" s="2"/>
    </row>
    <row r="86" spans="2:12" x14ac:dyDescent="0.2">
      <c r="B86" s="2"/>
      <c r="C86" s="2"/>
      <c r="D86" s="2"/>
      <c r="E86" s="2"/>
      <c r="F86" s="2"/>
      <c r="G86" s="2"/>
      <c r="H86" s="2"/>
      <c r="I86" s="2"/>
      <c r="J86" s="2"/>
      <c r="K86" s="2"/>
      <c r="L86" s="2"/>
    </row>
    <row r="87" spans="2:12" x14ac:dyDescent="0.2">
      <c r="B87" s="2"/>
      <c r="C87" s="2"/>
      <c r="D87" s="2"/>
      <c r="E87" s="2"/>
      <c r="F87" s="2"/>
      <c r="G87" s="2"/>
      <c r="H87" s="2"/>
      <c r="I87" s="2"/>
      <c r="J87" s="2"/>
      <c r="K87" s="2"/>
      <c r="L87" s="2"/>
    </row>
    <row r="88" spans="2:12" x14ac:dyDescent="0.2">
      <c r="B88" s="2"/>
      <c r="C88" s="2"/>
      <c r="D88" s="2"/>
      <c r="E88" s="2"/>
      <c r="F88" s="2"/>
      <c r="G88" s="2"/>
      <c r="H88" s="2"/>
      <c r="I88" s="2"/>
      <c r="J88" s="2"/>
      <c r="K88" s="2"/>
      <c r="L88" s="2"/>
    </row>
    <row r="89" spans="2:12" x14ac:dyDescent="0.2">
      <c r="B89" s="2"/>
      <c r="C89" s="2"/>
      <c r="D89" s="2"/>
      <c r="E89" s="2"/>
      <c r="F89" s="2"/>
      <c r="G89" s="2"/>
      <c r="H89" s="2"/>
      <c r="I89" s="2"/>
      <c r="J89" s="2"/>
      <c r="K89" s="2"/>
      <c r="L89" s="2"/>
    </row>
    <row r="90" spans="2:12" x14ac:dyDescent="0.2">
      <c r="B90" s="2"/>
      <c r="C90" s="2"/>
      <c r="D90" s="2"/>
      <c r="E90" s="2"/>
      <c r="F90" s="2"/>
      <c r="G90" s="2"/>
      <c r="H90" s="2"/>
      <c r="I90" s="2"/>
      <c r="J90" s="2"/>
      <c r="K90" s="2"/>
      <c r="L90" s="2"/>
    </row>
    <row r="91" spans="2:12" x14ac:dyDescent="0.2">
      <c r="B91" s="2"/>
      <c r="C91" s="2"/>
      <c r="D91" s="2"/>
      <c r="E91" s="2"/>
      <c r="F91" s="2"/>
      <c r="G91" s="2"/>
      <c r="H91" s="2"/>
      <c r="I91" s="2"/>
      <c r="J91" s="2"/>
      <c r="K91" s="2"/>
      <c r="L91" s="2"/>
    </row>
    <row r="92" spans="2:12" x14ac:dyDescent="0.2">
      <c r="B92" s="2"/>
      <c r="C92" s="2"/>
      <c r="D92" s="2"/>
      <c r="E92" s="2"/>
      <c r="F92" s="2"/>
      <c r="G92" s="2"/>
      <c r="H92" s="2"/>
      <c r="I92" s="2"/>
      <c r="J92" s="2"/>
      <c r="K92" s="2"/>
      <c r="L92" s="2"/>
    </row>
    <row r="93" spans="2:12" x14ac:dyDescent="0.2">
      <c r="B93" s="2"/>
      <c r="C93" s="2"/>
      <c r="D93" s="2"/>
      <c r="E93" s="2"/>
      <c r="F93" s="2"/>
      <c r="G93" s="2"/>
      <c r="H93" s="2"/>
      <c r="I93" s="2"/>
      <c r="J93" s="2"/>
      <c r="K93" s="2"/>
      <c r="L93" s="2"/>
    </row>
    <row r="94" spans="2:12" x14ac:dyDescent="0.2">
      <c r="B94" s="2"/>
      <c r="C94" s="2"/>
      <c r="D94" s="2"/>
      <c r="E94" s="2"/>
      <c r="F94" s="2"/>
      <c r="G94" s="2"/>
      <c r="H94" s="2"/>
      <c r="I94" s="2"/>
      <c r="J94" s="2"/>
      <c r="K94" s="2"/>
      <c r="L94" s="2"/>
    </row>
    <row r="95" spans="2:12" x14ac:dyDescent="0.2">
      <c r="B95" s="2"/>
      <c r="C95" s="2"/>
      <c r="D95" s="2"/>
      <c r="E95" s="2"/>
      <c r="F95" s="2"/>
      <c r="G95" s="2"/>
      <c r="H95" s="2"/>
      <c r="I95" s="2"/>
      <c r="J95" s="2"/>
      <c r="K95" s="2"/>
      <c r="L95" s="2"/>
    </row>
    <row r="96" spans="2:12" x14ac:dyDescent="0.2">
      <c r="B96" s="2"/>
      <c r="C96" s="2"/>
      <c r="D96" s="2"/>
      <c r="E96" s="2"/>
      <c r="F96" s="2"/>
      <c r="G96" s="2"/>
      <c r="H96" s="2"/>
      <c r="I96" s="2"/>
      <c r="J96" s="2"/>
      <c r="K96" s="2"/>
      <c r="L96" s="2"/>
    </row>
    <row r="97" spans="2:12" x14ac:dyDescent="0.2">
      <c r="B97" s="2"/>
      <c r="C97" s="2"/>
      <c r="D97" s="2"/>
      <c r="E97" s="2"/>
      <c r="F97" s="2"/>
      <c r="G97" s="2"/>
      <c r="H97" s="2"/>
      <c r="I97" s="2"/>
      <c r="J97" s="2"/>
      <c r="K97" s="2"/>
      <c r="L97" s="2"/>
    </row>
    <row r="98" spans="2:12" x14ac:dyDescent="0.2">
      <c r="B98" s="2"/>
      <c r="C98" s="2"/>
      <c r="D98" s="2"/>
      <c r="E98" s="2"/>
      <c r="F98" s="2"/>
      <c r="G98" s="2"/>
      <c r="H98" s="2"/>
      <c r="I98" s="2"/>
      <c r="J98" s="2"/>
      <c r="K98" s="2"/>
      <c r="L98" s="2"/>
    </row>
    <row r="99" spans="2:12" x14ac:dyDescent="0.2">
      <c r="B99" s="2"/>
      <c r="C99" s="2"/>
      <c r="D99" s="2"/>
      <c r="E99" s="2"/>
      <c r="F99" s="2"/>
      <c r="G99" s="2"/>
      <c r="H99" s="2"/>
      <c r="I99" s="2"/>
      <c r="J99" s="2"/>
      <c r="K99" s="2"/>
      <c r="L99" s="2"/>
    </row>
    <row r="100" spans="2:12" x14ac:dyDescent="0.2">
      <c r="B100" s="2"/>
      <c r="C100" s="2"/>
      <c r="D100" s="2"/>
      <c r="E100" s="2"/>
      <c r="F100" s="2"/>
      <c r="G100" s="2"/>
      <c r="H100" s="2"/>
      <c r="I100" s="2"/>
      <c r="J100" s="2"/>
      <c r="K100" s="2"/>
      <c r="L100" s="2"/>
    </row>
    <row r="101" spans="2:12" x14ac:dyDescent="0.2">
      <c r="B101" s="2"/>
      <c r="C101" s="2"/>
      <c r="D101" s="2"/>
      <c r="E101" s="2"/>
      <c r="F101" s="2"/>
      <c r="G101" s="2"/>
      <c r="H101" s="2"/>
      <c r="I101" s="2"/>
      <c r="J101" s="2"/>
      <c r="K101" s="2"/>
      <c r="L101" s="2"/>
    </row>
    <row r="102" spans="2:12" x14ac:dyDescent="0.2">
      <c r="B102" s="2"/>
      <c r="C102" s="2"/>
      <c r="D102" s="2"/>
      <c r="E102" s="2"/>
      <c r="F102" s="2"/>
      <c r="G102" s="2"/>
      <c r="H102" s="2"/>
      <c r="I102" s="2"/>
      <c r="J102" s="2"/>
      <c r="K102" s="2"/>
      <c r="L102" s="2"/>
    </row>
    <row r="103" spans="2:12" x14ac:dyDescent="0.2">
      <c r="B103" s="2"/>
      <c r="C103" s="2"/>
      <c r="D103" s="2"/>
      <c r="E103" s="2"/>
      <c r="F103" s="2"/>
      <c r="G103" s="2"/>
      <c r="H103" s="2"/>
      <c r="I103" s="2"/>
      <c r="J103" s="2"/>
      <c r="K103" s="2"/>
      <c r="L103" s="2"/>
    </row>
    <row r="104" spans="2:12" x14ac:dyDescent="0.2">
      <c r="B104" s="2"/>
      <c r="C104" s="2"/>
      <c r="D104" s="2"/>
      <c r="E104" s="2"/>
      <c r="F104" s="2"/>
      <c r="G104" s="2"/>
      <c r="H104" s="2"/>
      <c r="I104" s="2"/>
      <c r="J104" s="2"/>
      <c r="K104" s="2"/>
      <c r="L104" s="2"/>
    </row>
    <row r="105" spans="2:12" x14ac:dyDescent="0.2">
      <c r="B105" s="2"/>
      <c r="C105" s="2"/>
      <c r="D105" s="2"/>
      <c r="E105" s="2"/>
      <c r="F105" s="2"/>
      <c r="G105" s="2"/>
      <c r="H105" s="2"/>
      <c r="I105" s="2"/>
      <c r="J105" s="2"/>
      <c r="K105" s="2"/>
      <c r="L105" s="2"/>
    </row>
  </sheetData>
  <sheetProtection sheet="1" objects="1" scenarios="1" selectLockedCells="1"/>
  <mergeCells count="3">
    <mergeCell ref="C8:D8"/>
    <mergeCell ref="C17:F17"/>
    <mergeCell ref="C43:F43"/>
  </mergeCells>
  <conditionalFormatting sqref="E19:E29">
    <cfRule type="containsText" dxfId="47" priority="5" operator="containsText" text="I dont know">
      <formula>NOT(ISERROR(SEARCH("I dont know",E19)))</formula>
    </cfRule>
    <cfRule type="containsText" dxfId="46" priority="6" operator="containsText" text="Somewhat">
      <formula>NOT(ISERROR(SEARCH("Somewhat",E19)))</formula>
    </cfRule>
    <cfRule type="containsText" dxfId="45" priority="7" operator="containsText" text="No">
      <formula>NOT(ISERROR(SEARCH("No",E19)))</formula>
    </cfRule>
    <cfRule type="containsText" dxfId="44" priority="8" operator="containsText" text="Yes">
      <formula>NOT(ISERROR(SEARCH("Yes",E19)))</formula>
    </cfRule>
  </conditionalFormatting>
  <conditionalFormatting sqref="E45:E57">
    <cfRule type="containsText" dxfId="43" priority="1" operator="containsText" text="I dont know">
      <formula>NOT(ISERROR(SEARCH("I dont know",E45)))</formula>
    </cfRule>
    <cfRule type="containsText" dxfId="42" priority="2" operator="containsText" text="Somewhat">
      <formula>NOT(ISERROR(SEARCH("Somewhat",E45)))</formula>
    </cfRule>
    <cfRule type="containsText" dxfId="41" priority="3" operator="containsText" text="No">
      <formula>NOT(ISERROR(SEARCH("No",E45)))</formula>
    </cfRule>
    <cfRule type="containsText" dxfId="40" priority="4" operator="containsText" text="Yes">
      <formula>NOT(ISERROR(SEARCH("Yes",E45)))</formula>
    </cfRule>
  </conditionalFormatting>
  <dataValidations count="1">
    <dataValidation type="list" allowBlank="1" showInputMessage="1" showErrorMessage="1" sqref="E19:E29 E45:E56" xr:uid="{B0BC55E1-7F37-CF4F-B7C2-F39F1C66FEAA}">
      <formula1>"Yes, Somewhat, No, I dont know"</formula1>
    </dataValidation>
  </dataValidations>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D251-139C-2C44-A1F2-02D82B4B4327}">
  <sheetPr codeName="Sheet8"/>
  <dimension ref="A1:S91"/>
  <sheetViews>
    <sheetView showGridLines="0" showRowColHeaders="0" zoomScaleNormal="100" workbookViewId="0">
      <selection activeCell="O79" sqref="O79"/>
    </sheetView>
  </sheetViews>
  <sheetFormatPr baseColWidth="10" defaultColWidth="10.83203125" defaultRowHeight="16" x14ac:dyDescent="0.2"/>
  <cols>
    <col min="1" max="1" width="29.6640625" style="1" customWidth="1"/>
    <col min="2" max="2" width="10.83203125" style="1" customWidth="1"/>
    <col min="3" max="3" width="18.83203125" style="1" customWidth="1"/>
    <col min="4" max="4" width="83" style="1" customWidth="1"/>
    <col min="5" max="5" width="12.6640625" style="1" customWidth="1"/>
    <col min="6" max="6" width="36.5" style="1" customWidth="1"/>
    <col min="7" max="7" width="10.83203125" style="1" customWidth="1"/>
    <col min="8" max="16384" width="10.83203125" style="1"/>
  </cols>
  <sheetData>
    <row r="1" spans="1:12" x14ac:dyDescent="0.2">
      <c r="A1" s="2"/>
      <c r="B1" s="2"/>
      <c r="C1" s="2"/>
      <c r="D1" s="2"/>
      <c r="E1" s="2"/>
      <c r="F1" s="2"/>
      <c r="G1" s="2"/>
      <c r="H1" s="2"/>
      <c r="I1" s="2"/>
      <c r="J1" s="2"/>
      <c r="K1" s="2"/>
      <c r="L1" s="2"/>
    </row>
    <row r="2" spans="1:12" x14ac:dyDescent="0.2">
      <c r="A2" s="2"/>
      <c r="B2" s="2"/>
      <c r="C2" s="2"/>
      <c r="D2" s="2"/>
      <c r="E2" s="2"/>
      <c r="F2" s="2"/>
      <c r="G2" s="2"/>
      <c r="H2" s="2"/>
      <c r="I2" s="2"/>
      <c r="J2" s="2"/>
      <c r="K2" s="2"/>
      <c r="L2" s="2"/>
    </row>
    <row r="3" spans="1:12" x14ac:dyDescent="0.2">
      <c r="A3" s="2"/>
      <c r="B3" s="2"/>
      <c r="C3" s="2"/>
      <c r="D3" s="2"/>
      <c r="E3" s="2"/>
      <c r="F3" s="2"/>
      <c r="G3" s="2"/>
      <c r="H3" s="2"/>
      <c r="I3" s="2"/>
      <c r="J3" s="2"/>
      <c r="K3" s="2"/>
      <c r="L3" s="2"/>
    </row>
    <row r="4" spans="1:12" x14ac:dyDescent="0.2">
      <c r="A4" s="2"/>
      <c r="B4" s="2"/>
      <c r="C4" s="2"/>
      <c r="D4" s="2"/>
      <c r="E4" s="2"/>
      <c r="F4" s="2"/>
      <c r="G4" s="2"/>
      <c r="H4" s="2"/>
      <c r="I4" s="2"/>
      <c r="J4" s="2"/>
      <c r="K4" s="2"/>
      <c r="L4" s="2"/>
    </row>
    <row r="5" spans="1:12" x14ac:dyDescent="0.2">
      <c r="A5" s="2"/>
      <c r="B5" s="2"/>
      <c r="C5" s="2"/>
      <c r="D5" s="2"/>
      <c r="E5" s="2"/>
      <c r="F5" s="2"/>
      <c r="G5" s="2"/>
      <c r="H5" s="2"/>
      <c r="I5" s="2"/>
      <c r="J5" s="2"/>
      <c r="K5" s="2"/>
      <c r="L5" s="2"/>
    </row>
    <row r="6" spans="1:12" x14ac:dyDescent="0.2">
      <c r="A6" s="2"/>
      <c r="B6" s="2"/>
      <c r="C6" s="2"/>
      <c r="D6" s="2"/>
      <c r="E6" s="2"/>
      <c r="F6" s="2"/>
      <c r="G6" s="2"/>
      <c r="H6" s="2"/>
      <c r="I6" s="2"/>
      <c r="J6" s="2"/>
      <c r="K6" s="2"/>
      <c r="L6" s="2"/>
    </row>
    <row r="7" spans="1:12" ht="20" customHeight="1" x14ac:dyDescent="0.2">
      <c r="A7" s="2"/>
      <c r="B7" s="2"/>
      <c r="C7" s="2"/>
      <c r="D7" s="2"/>
      <c r="E7" s="2"/>
      <c r="F7" s="2"/>
      <c r="G7" s="2"/>
      <c r="H7" s="2"/>
      <c r="I7" s="2"/>
      <c r="J7" s="2"/>
      <c r="K7" s="2"/>
      <c r="L7" s="2"/>
    </row>
    <row r="8" spans="1:12" x14ac:dyDescent="0.2">
      <c r="A8" s="2"/>
      <c r="B8" s="2"/>
      <c r="C8" s="92" t="s">
        <v>0</v>
      </c>
      <c r="D8" s="93"/>
      <c r="E8" s="2"/>
      <c r="F8" s="2"/>
      <c r="G8" s="2"/>
      <c r="H8" s="2"/>
      <c r="I8" s="2"/>
      <c r="J8" s="2"/>
      <c r="K8" s="2"/>
      <c r="L8" s="2"/>
    </row>
    <row r="9" spans="1:12" x14ac:dyDescent="0.2">
      <c r="A9" s="2"/>
      <c r="B9" s="2"/>
      <c r="C9" s="2"/>
      <c r="D9" s="2"/>
      <c r="E9" s="2"/>
      <c r="F9" s="2"/>
      <c r="G9" s="2"/>
      <c r="H9" s="2"/>
      <c r="I9" s="2"/>
      <c r="J9" s="2"/>
      <c r="K9" s="2"/>
      <c r="L9" s="2"/>
    </row>
    <row r="10" spans="1:12" x14ac:dyDescent="0.2">
      <c r="A10" s="2"/>
      <c r="B10" s="2"/>
      <c r="C10" s="2" t="s">
        <v>1</v>
      </c>
      <c r="D10" s="3">
        <f>'Data Input'!D10</f>
        <v>0</v>
      </c>
      <c r="E10" s="2"/>
      <c r="F10" s="2"/>
      <c r="G10" s="2"/>
      <c r="H10" s="2"/>
      <c r="I10" s="2"/>
      <c r="J10" s="2"/>
      <c r="K10" s="2"/>
      <c r="L10" s="2"/>
    </row>
    <row r="11" spans="1:12" x14ac:dyDescent="0.2">
      <c r="A11" s="2"/>
      <c r="B11" s="2"/>
      <c r="C11" s="2" t="s">
        <v>2</v>
      </c>
      <c r="D11" s="74">
        <f>'Data Input'!D11</f>
        <v>0</v>
      </c>
      <c r="E11" s="2"/>
      <c r="F11" s="2"/>
      <c r="G11" s="2"/>
      <c r="H11" s="2"/>
      <c r="I11" s="2"/>
      <c r="J11" s="2"/>
      <c r="K11" s="2"/>
      <c r="L11" s="2"/>
    </row>
    <row r="12" spans="1:12" x14ac:dyDescent="0.2">
      <c r="A12" s="2"/>
      <c r="B12" s="2"/>
      <c r="C12" s="2" t="s">
        <v>3</v>
      </c>
      <c r="D12" s="3">
        <f>'Data Input'!D12</f>
        <v>0</v>
      </c>
      <c r="E12" s="2"/>
      <c r="F12" s="2"/>
      <c r="G12" s="2"/>
      <c r="H12" s="2"/>
      <c r="I12" s="2"/>
      <c r="J12" s="2"/>
      <c r="K12" s="2"/>
      <c r="L12" s="2"/>
    </row>
    <row r="13" spans="1:12" ht="112.25" customHeight="1" x14ac:dyDescent="0.2">
      <c r="A13" s="2"/>
      <c r="B13" s="2"/>
      <c r="C13" s="28" t="s">
        <v>4</v>
      </c>
      <c r="D13" s="70">
        <f>'Data Input'!D13</f>
        <v>0</v>
      </c>
      <c r="E13" s="2"/>
      <c r="F13" s="2"/>
      <c r="G13" s="2"/>
      <c r="H13" s="2"/>
      <c r="I13" s="2"/>
      <c r="J13" s="2"/>
      <c r="K13" s="2"/>
      <c r="L13" s="2"/>
    </row>
    <row r="14" spans="1:12" ht="38" customHeight="1" x14ac:dyDescent="0.2">
      <c r="A14" s="2"/>
      <c r="B14" s="2"/>
      <c r="C14" s="2"/>
      <c r="D14" s="2"/>
      <c r="E14" s="2"/>
      <c r="F14" s="2"/>
      <c r="G14" s="2"/>
      <c r="H14" s="2"/>
      <c r="I14" s="2"/>
      <c r="J14" s="2"/>
      <c r="K14" s="2"/>
      <c r="L14" s="2"/>
    </row>
    <row r="15" spans="1:12" ht="10.25" customHeight="1" x14ac:dyDescent="0.2">
      <c r="A15" s="2"/>
      <c r="B15" s="2"/>
      <c r="C15" s="2"/>
      <c r="D15" s="2"/>
      <c r="E15" s="2"/>
      <c r="F15" s="2"/>
      <c r="G15" s="2"/>
      <c r="H15" s="2"/>
      <c r="I15" s="2"/>
      <c r="J15" s="2"/>
      <c r="K15" s="2"/>
      <c r="L15" s="2"/>
    </row>
    <row r="16" spans="1:12" ht="6" customHeight="1" x14ac:dyDescent="0.2">
      <c r="A16" s="2"/>
      <c r="B16" s="2"/>
      <c r="C16" s="2"/>
      <c r="D16" s="2"/>
      <c r="E16" s="2"/>
      <c r="F16" s="2"/>
      <c r="G16" s="2"/>
      <c r="H16" s="2"/>
      <c r="I16" s="2"/>
      <c r="J16" s="2"/>
      <c r="K16" s="2"/>
      <c r="L16" s="2"/>
    </row>
    <row r="17" spans="1:19" ht="19" x14ac:dyDescent="0.25">
      <c r="A17" s="2"/>
      <c r="B17" s="2"/>
      <c r="C17" s="89" t="s">
        <v>5</v>
      </c>
      <c r="D17" s="89"/>
      <c r="E17" s="89"/>
      <c r="F17" s="89"/>
      <c r="G17" s="2"/>
      <c r="H17" s="2"/>
      <c r="I17" s="2"/>
      <c r="J17" s="2"/>
      <c r="K17" s="2"/>
      <c r="L17" s="2"/>
    </row>
    <row r="18" spans="1:19" ht="18" x14ac:dyDescent="0.2">
      <c r="A18" s="2"/>
      <c r="B18" s="2"/>
      <c r="C18" s="9" t="s">
        <v>6</v>
      </c>
      <c r="D18" s="10" t="s">
        <v>7</v>
      </c>
      <c r="E18" s="11" t="s">
        <v>8</v>
      </c>
      <c r="F18" s="11" t="s">
        <v>9</v>
      </c>
      <c r="G18" s="2"/>
      <c r="H18" s="2"/>
      <c r="I18" s="2"/>
      <c r="J18" s="2"/>
      <c r="K18" s="2"/>
      <c r="L18" s="2"/>
    </row>
    <row r="19" spans="1:19" x14ac:dyDescent="0.2">
      <c r="A19" s="2"/>
      <c r="B19" s="2"/>
      <c r="C19" s="15" t="s">
        <v>10</v>
      </c>
      <c r="D19" s="47" t="s">
        <v>91</v>
      </c>
      <c r="E19" s="25"/>
      <c r="F19" s="25"/>
      <c r="G19" s="2"/>
      <c r="H19" s="2"/>
      <c r="I19" s="2"/>
      <c r="J19" s="2"/>
      <c r="K19" s="2"/>
      <c r="L19" s="2"/>
      <c r="M19" s="7"/>
      <c r="N19" s="7" t="s">
        <v>12</v>
      </c>
      <c r="O19" s="7" t="s">
        <v>13</v>
      </c>
      <c r="P19" s="7" t="s">
        <v>14</v>
      </c>
      <c r="Q19" s="7" t="s">
        <v>15</v>
      </c>
      <c r="R19" s="7" t="s">
        <v>16</v>
      </c>
      <c r="S19" s="7"/>
    </row>
    <row r="20" spans="1:19" ht="32" x14ac:dyDescent="0.2">
      <c r="A20" s="2"/>
      <c r="B20" s="2"/>
      <c r="C20" s="15" t="s">
        <v>29</v>
      </c>
      <c r="D20" s="47" t="s">
        <v>92</v>
      </c>
      <c r="E20" s="25"/>
      <c r="F20" s="25"/>
      <c r="G20" s="2"/>
      <c r="H20" s="2"/>
      <c r="I20" s="2"/>
      <c r="J20" s="2"/>
      <c r="K20" s="2"/>
      <c r="L20" s="2"/>
      <c r="M20" s="7"/>
      <c r="N20" s="7" t="s">
        <v>18</v>
      </c>
      <c r="O20" s="7">
        <f>COUNTIF(E19:E29, "Yes")</f>
        <v>0</v>
      </c>
      <c r="P20" s="7">
        <f>COUNTIF(E19:E29, "Somewhat")</f>
        <v>0</v>
      </c>
      <c r="Q20" s="7">
        <f>COUNTIF(E19:E29, "No")</f>
        <v>0</v>
      </c>
      <c r="R20" s="7">
        <f>COUNTIF(E19:E29, "I dont know")</f>
        <v>0</v>
      </c>
      <c r="S20" s="7"/>
    </row>
    <row r="21" spans="1:19" ht="33" customHeight="1" x14ac:dyDescent="0.2">
      <c r="A21" s="2"/>
      <c r="B21" s="2"/>
      <c r="C21" s="15" t="s">
        <v>10</v>
      </c>
      <c r="D21" s="62" t="s">
        <v>93</v>
      </c>
      <c r="E21" s="25"/>
      <c r="F21" s="25"/>
      <c r="G21" s="2"/>
      <c r="H21" s="2"/>
      <c r="I21" s="2"/>
      <c r="J21" s="2"/>
      <c r="K21" s="2"/>
      <c r="L21" s="2"/>
      <c r="M21" s="7"/>
      <c r="N21" s="7"/>
      <c r="O21" s="7"/>
      <c r="P21" s="7"/>
      <c r="Q21" s="7"/>
      <c r="R21" s="7"/>
      <c r="S21" s="7"/>
    </row>
    <row r="22" spans="1:19" ht="28.25" customHeight="1" x14ac:dyDescent="0.2">
      <c r="A22" s="2"/>
      <c r="B22" s="2"/>
      <c r="C22" s="15" t="s">
        <v>10</v>
      </c>
      <c r="D22" s="47" t="s">
        <v>94</v>
      </c>
      <c r="E22" s="25"/>
      <c r="F22" s="25"/>
      <c r="G22" s="2"/>
      <c r="H22" s="2"/>
      <c r="I22" s="2"/>
      <c r="J22" s="2"/>
      <c r="K22" s="2"/>
      <c r="L22" s="2"/>
      <c r="M22" s="7"/>
      <c r="N22" s="7" t="s">
        <v>22</v>
      </c>
      <c r="O22" s="7" t="s">
        <v>23</v>
      </c>
      <c r="P22" s="7" t="s">
        <v>24</v>
      </c>
      <c r="Q22" s="7" t="s">
        <v>25</v>
      </c>
      <c r="R22" s="7" t="s">
        <v>26</v>
      </c>
      <c r="S22" s="7"/>
    </row>
    <row r="23" spans="1:19" ht="32" customHeight="1" x14ac:dyDescent="0.2">
      <c r="A23" s="2"/>
      <c r="B23" s="2"/>
      <c r="C23" s="15" t="s">
        <v>29</v>
      </c>
      <c r="D23" s="62" t="s">
        <v>95</v>
      </c>
      <c r="E23" s="25"/>
      <c r="F23" s="25"/>
      <c r="G23" s="2"/>
      <c r="H23" s="2"/>
      <c r="I23" s="2"/>
      <c r="J23" s="2"/>
      <c r="K23" s="2"/>
      <c r="L23" s="2"/>
      <c r="M23" s="7"/>
      <c r="N23" s="7" t="s">
        <v>10</v>
      </c>
      <c r="O23" s="7">
        <f>COUNTIFS(C19:C29,"Knowledge",E19:E29,"Yes")</f>
        <v>0</v>
      </c>
      <c r="P23" s="7">
        <f>COUNTIFS(C19:C29,"Knowledge",E19:E29,"Somewhat")</f>
        <v>0</v>
      </c>
      <c r="Q23" s="7">
        <f>COUNTIFS(C19:C29,"Knowledge",E19:E29,"No")</f>
        <v>0</v>
      </c>
      <c r="R23" s="7">
        <f>COUNTIFS(C19:C29,"Knowledge",E19:E29,"I dont know")</f>
        <v>0</v>
      </c>
      <c r="S23" s="7"/>
    </row>
    <row r="24" spans="1:19" ht="16.25" customHeight="1" x14ac:dyDescent="0.2">
      <c r="A24" s="2"/>
      <c r="B24" s="2"/>
      <c r="C24" s="15" t="s">
        <v>29</v>
      </c>
      <c r="D24" s="62" t="s">
        <v>96</v>
      </c>
      <c r="E24" s="25"/>
      <c r="F24" s="25"/>
      <c r="G24" s="2"/>
      <c r="H24" s="2"/>
      <c r="I24" s="2"/>
      <c r="J24" s="2"/>
      <c r="K24" s="2"/>
      <c r="L24" s="2"/>
      <c r="M24" s="7"/>
      <c r="N24" s="7" t="s">
        <v>19</v>
      </c>
      <c r="O24" s="7">
        <f>COUNTIFS(C19:C29,"Skill",E19:E29,"Yes")</f>
        <v>0</v>
      </c>
      <c r="P24" s="7">
        <f>COUNTIFS(C19:C29,"Skill",E19:E29,"Somewhat")</f>
        <v>0</v>
      </c>
      <c r="Q24" s="7">
        <f>COUNTIFS(C19:C29,"Skill",E19:E29,"No")</f>
        <v>0</v>
      </c>
      <c r="R24" s="7">
        <f>COUNTIFS(C19:C29,"Skill",E19:E29,"I dont know")</f>
        <v>0</v>
      </c>
      <c r="S24" s="7"/>
    </row>
    <row r="25" spans="1:19" ht="21" customHeight="1" x14ac:dyDescent="0.2">
      <c r="A25" s="2"/>
      <c r="B25" s="2"/>
      <c r="C25" s="15" t="s">
        <v>19</v>
      </c>
      <c r="D25" s="62" t="s">
        <v>97</v>
      </c>
      <c r="E25" s="25"/>
      <c r="F25" s="25"/>
      <c r="G25" s="2"/>
      <c r="H25" s="2"/>
      <c r="I25" s="2"/>
      <c r="J25" s="2"/>
      <c r="K25" s="2"/>
      <c r="L25" s="2"/>
      <c r="M25" s="7"/>
      <c r="N25" s="7" t="s">
        <v>29</v>
      </c>
      <c r="O25" s="7">
        <f>COUNTIFS(C19:C29,"Attitudinal",E19:E29,"Yes")</f>
        <v>0</v>
      </c>
      <c r="P25" s="7">
        <f>COUNTIFS(C19:C29,"Attitudinal",E19:E29,"Somewhat")</f>
        <v>0</v>
      </c>
      <c r="Q25" s="7">
        <f>COUNTIFS(C19:C29,"Attitudinal",E19:E29,"No")</f>
        <v>0</v>
      </c>
      <c r="R25" s="7">
        <f>COUNTIFS(C19:C29,"Attitudinal",E19:E29,"I dont know")</f>
        <v>0</v>
      </c>
      <c r="S25" s="7"/>
    </row>
    <row r="26" spans="1:19" x14ac:dyDescent="0.2">
      <c r="A26" s="2"/>
      <c r="B26" s="2"/>
      <c r="C26" s="4"/>
      <c r="D26" s="5"/>
      <c r="E26" s="6"/>
      <c r="F26" s="2"/>
      <c r="G26" s="2"/>
      <c r="H26" s="2"/>
      <c r="I26" s="2"/>
      <c r="J26" s="2"/>
      <c r="K26" s="2"/>
      <c r="L26" s="2"/>
      <c r="M26" s="7"/>
      <c r="N26" s="7"/>
      <c r="O26" s="7"/>
      <c r="P26" s="7"/>
      <c r="Q26" s="7"/>
      <c r="R26" s="7"/>
      <c r="S26" s="7"/>
    </row>
    <row r="27" spans="1:19" x14ac:dyDescent="0.2">
      <c r="A27" s="2"/>
      <c r="B27" s="2"/>
      <c r="C27" s="4"/>
      <c r="D27" s="5"/>
      <c r="E27" s="6"/>
      <c r="F27" s="2"/>
      <c r="G27" s="2"/>
      <c r="H27" s="2"/>
      <c r="I27" s="2"/>
      <c r="J27" s="2"/>
      <c r="K27" s="2"/>
      <c r="L27" s="2"/>
      <c r="M27" s="7"/>
      <c r="N27" s="7"/>
      <c r="O27" s="7"/>
      <c r="P27" s="7"/>
      <c r="Q27" s="7"/>
      <c r="R27" s="7"/>
      <c r="S27" s="7"/>
    </row>
    <row r="28" spans="1:19" x14ac:dyDescent="0.2">
      <c r="A28" s="2"/>
      <c r="B28" s="2"/>
      <c r="C28" s="4"/>
      <c r="D28" s="5"/>
      <c r="E28" s="6"/>
      <c r="F28" s="2"/>
      <c r="G28" s="2"/>
      <c r="H28" s="2"/>
      <c r="I28" s="2"/>
      <c r="J28" s="2"/>
      <c r="K28" s="2"/>
      <c r="L28" s="2"/>
      <c r="M28" s="7"/>
      <c r="N28" s="7"/>
      <c r="O28" s="7"/>
      <c r="P28" s="7"/>
      <c r="Q28" s="7"/>
      <c r="R28" s="7"/>
      <c r="S28" s="7"/>
    </row>
    <row r="29" spans="1:19" x14ac:dyDescent="0.2">
      <c r="A29" s="2"/>
      <c r="B29" s="2"/>
      <c r="C29" s="4"/>
      <c r="D29" s="5"/>
      <c r="E29" s="6"/>
      <c r="F29" s="2"/>
      <c r="G29" s="2"/>
      <c r="H29" s="2"/>
      <c r="I29" s="2"/>
      <c r="J29" s="2"/>
      <c r="K29" s="2"/>
      <c r="L29" s="2"/>
      <c r="M29" s="7"/>
      <c r="N29" s="7"/>
      <c r="O29" s="7"/>
      <c r="P29" s="7"/>
      <c r="Q29" s="7"/>
      <c r="R29" s="7"/>
      <c r="S29" s="7"/>
    </row>
    <row r="30" spans="1:19" x14ac:dyDescent="0.2">
      <c r="A30" s="2"/>
      <c r="B30" s="2"/>
      <c r="C30" s="2"/>
      <c r="D30" s="2"/>
      <c r="E30" s="2"/>
      <c r="F30" s="2"/>
      <c r="G30" s="2"/>
      <c r="H30" s="2"/>
      <c r="I30" s="2"/>
      <c r="J30" s="2"/>
      <c r="K30" s="2"/>
      <c r="L30" s="2"/>
      <c r="M30" s="7"/>
      <c r="N30" s="7"/>
      <c r="O30" s="7"/>
      <c r="P30" s="7"/>
      <c r="Q30" s="7"/>
      <c r="R30" s="7"/>
      <c r="S30" s="7"/>
    </row>
    <row r="31" spans="1:19" x14ac:dyDescent="0.2">
      <c r="A31" s="2"/>
      <c r="B31" s="2"/>
      <c r="C31" s="2"/>
      <c r="D31" s="2"/>
      <c r="E31" s="2"/>
      <c r="F31" s="2"/>
      <c r="G31" s="2"/>
      <c r="H31" s="2"/>
      <c r="I31" s="2"/>
      <c r="J31" s="2"/>
      <c r="K31" s="2"/>
      <c r="L31" s="2"/>
      <c r="M31" s="7"/>
      <c r="N31" s="7"/>
      <c r="O31" s="7"/>
      <c r="P31" s="7"/>
      <c r="Q31" s="7"/>
      <c r="R31" s="7"/>
      <c r="S31" s="7"/>
    </row>
    <row r="32" spans="1:19" x14ac:dyDescent="0.2">
      <c r="A32" s="2"/>
      <c r="B32" s="2"/>
      <c r="C32" s="2"/>
      <c r="D32" s="2"/>
      <c r="E32" s="2"/>
      <c r="F32" s="2"/>
      <c r="G32" s="2"/>
      <c r="H32" s="2"/>
      <c r="I32" s="2"/>
      <c r="J32" s="2"/>
      <c r="K32" s="2"/>
      <c r="L32" s="2"/>
      <c r="M32" s="7"/>
      <c r="N32" s="7"/>
      <c r="O32" s="7"/>
      <c r="P32" s="7"/>
      <c r="Q32" s="7"/>
      <c r="R32" s="7"/>
      <c r="S32" s="7"/>
    </row>
    <row r="33" spans="1:19" x14ac:dyDescent="0.2">
      <c r="A33" s="2"/>
      <c r="B33" s="2"/>
      <c r="C33" s="2"/>
      <c r="D33" s="2"/>
      <c r="E33" s="2"/>
      <c r="F33" s="2"/>
      <c r="G33" s="2"/>
      <c r="H33" s="2"/>
      <c r="I33" s="2"/>
      <c r="J33" s="2"/>
      <c r="K33" s="2"/>
      <c r="L33" s="2"/>
      <c r="M33" s="7"/>
      <c r="N33" s="7"/>
      <c r="O33" s="7"/>
      <c r="P33" s="7"/>
      <c r="Q33" s="7"/>
      <c r="R33" s="7"/>
      <c r="S33" s="7"/>
    </row>
    <row r="34" spans="1:19" x14ac:dyDescent="0.2">
      <c r="A34" s="2"/>
      <c r="B34" s="2"/>
      <c r="C34" s="2"/>
      <c r="D34" s="2"/>
      <c r="E34" s="2"/>
      <c r="F34" s="2"/>
      <c r="G34" s="2"/>
      <c r="H34" s="2"/>
      <c r="I34" s="2"/>
      <c r="J34" s="2"/>
      <c r="K34" s="2"/>
      <c r="L34" s="2"/>
      <c r="M34" s="7"/>
      <c r="N34" s="7"/>
      <c r="O34" s="7"/>
      <c r="P34" s="7"/>
      <c r="Q34" s="7"/>
      <c r="R34" s="7"/>
      <c r="S34" s="7"/>
    </row>
    <row r="35" spans="1:19" x14ac:dyDescent="0.2">
      <c r="A35" s="2"/>
      <c r="B35" s="2"/>
      <c r="C35" s="2"/>
      <c r="D35" s="2"/>
      <c r="E35" s="2"/>
      <c r="F35" s="2"/>
      <c r="G35" s="2"/>
      <c r="H35" s="2"/>
      <c r="I35" s="2"/>
      <c r="J35" s="2"/>
      <c r="K35" s="2"/>
      <c r="L35" s="2"/>
      <c r="M35" s="7"/>
      <c r="N35" s="7"/>
      <c r="O35" s="7"/>
      <c r="P35" s="7"/>
      <c r="Q35" s="7"/>
      <c r="R35" s="7"/>
      <c r="S35" s="7"/>
    </row>
    <row r="36" spans="1:19" x14ac:dyDescent="0.2">
      <c r="A36" s="2"/>
      <c r="B36" s="2"/>
      <c r="C36" s="2"/>
      <c r="D36" s="2"/>
      <c r="E36" s="2"/>
      <c r="F36" s="2"/>
      <c r="G36" s="2"/>
      <c r="H36" s="2"/>
      <c r="I36" s="2"/>
      <c r="J36" s="2"/>
      <c r="K36" s="2"/>
      <c r="L36" s="2"/>
      <c r="M36" s="7"/>
      <c r="N36" s="7"/>
      <c r="O36" s="7"/>
      <c r="P36" s="7"/>
      <c r="Q36" s="7"/>
      <c r="R36" s="7"/>
      <c r="S36" s="7"/>
    </row>
    <row r="37" spans="1:19" x14ac:dyDescent="0.2">
      <c r="A37" s="2"/>
      <c r="B37" s="2"/>
      <c r="C37" s="2"/>
      <c r="D37" s="2"/>
      <c r="E37" s="2"/>
      <c r="F37" s="2"/>
      <c r="G37" s="2"/>
      <c r="H37" s="2"/>
      <c r="I37" s="2"/>
      <c r="J37" s="2"/>
      <c r="K37" s="2"/>
      <c r="L37" s="2"/>
      <c r="M37" s="7"/>
      <c r="N37" s="7"/>
      <c r="O37" s="7"/>
      <c r="P37" s="7"/>
      <c r="Q37" s="7"/>
      <c r="R37" s="7"/>
      <c r="S37" s="7"/>
    </row>
    <row r="38" spans="1:19" ht="1.25" customHeight="1" x14ac:dyDescent="0.2">
      <c r="A38" s="2"/>
      <c r="B38" s="2"/>
      <c r="C38" s="2"/>
      <c r="D38" s="2"/>
      <c r="E38" s="2"/>
      <c r="F38" s="2"/>
      <c r="G38" s="2"/>
      <c r="H38" s="2"/>
      <c r="I38" s="2"/>
      <c r="J38" s="2"/>
      <c r="K38" s="2"/>
      <c r="L38" s="2"/>
      <c r="M38" s="7"/>
      <c r="N38" s="7"/>
      <c r="O38" s="7"/>
      <c r="P38" s="7"/>
      <c r="Q38" s="7"/>
      <c r="R38" s="7"/>
      <c r="S38" s="7"/>
    </row>
    <row r="39" spans="1:19" hidden="1" x14ac:dyDescent="0.2">
      <c r="A39" s="2"/>
      <c r="B39" s="2"/>
      <c r="C39" s="2"/>
      <c r="D39" s="2"/>
      <c r="E39" s="2"/>
      <c r="F39" s="2"/>
      <c r="G39" s="2"/>
      <c r="H39" s="2"/>
      <c r="I39" s="2"/>
      <c r="J39" s="2"/>
      <c r="K39" s="2"/>
      <c r="L39" s="2"/>
      <c r="M39" s="7"/>
      <c r="N39" s="7"/>
      <c r="O39" s="7"/>
      <c r="P39" s="7"/>
      <c r="Q39" s="7"/>
      <c r="R39" s="7"/>
      <c r="S39" s="7"/>
    </row>
    <row r="40" spans="1:19" ht="12" customHeight="1" x14ac:dyDescent="0.2">
      <c r="A40" s="2"/>
      <c r="B40" s="2"/>
      <c r="C40" s="2"/>
      <c r="D40" s="2"/>
      <c r="E40" s="2"/>
      <c r="F40" s="2"/>
      <c r="G40" s="2"/>
      <c r="H40" s="2"/>
      <c r="I40" s="2"/>
      <c r="J40" s="2"/>
      <c r="K40" s="2"/>
      <c r="L40" s="2"/>
      <c r="M40" s="7"/>
      <c r="N40" s="7"/>
      <c r="O40" s="7"/>
      <c r="P40" s="7"/>
      <c r="Q40" s="7"/>
      <c r="R40" s="7"/>
      <c r="S40" s="7"/>
    </row>
    <row r="41" spans="1:19" hidden="1" x14ac:dyDescent="0.2">
      <c r="A41" s="2"/>
      <c r="B41" s="2"/>
      <c r="C41" s="2"/>
      <c r="D41" s="2"/>
      <c r="E41" s="2"/>
      <c r="F41" s="2"/>
      <c r="G41" s="2"/>
      <c r="H41" s="2"/>
      <c r="I41" s="2"/>
      <c r="J41" s="2"/>
      <c r="K41" s="2"/>
      <c r="L41" s="2"/>
      <c r="M41" s="7"/>
      <c r="N41" s="7"/>
      <c r="O41" s="7"/>
      <c r="P41" s="7"/>
      <c r="Q41" s="7"/>
      <c r="R41" s="7"/>
      <c r="S41" s="7"/>
    </row>
    <row r="42" spans="1:19" x14ac:dyDescent="0.2">
      <c r="A42" s="2"/>
      <c r="B42" s="2"/>
      <c r="C42" s="2"/>
      <c r="D42" s="2"/>
      <c r="E42" s="2"/>
      <c r="F42" s="2"/>
      <c r="G42" s="2"/>
      <c r="H42" s="2"/>
      <c r="I42" s="2"/>
      <c r="J42" s="2"/>
      <c r="K42" s="2"/>
      <c r="L42" s="2"/>
      <c r="M42" s="7"/>
      <c r="N42" s="7"/>
      <c r="O42" s="7"/>
      <c r="P42" s="7"/>
      <c r="Q42" s="7"/>
      <c r="R42" s="7"/>
      <c r="S42" s="7"/>
    </row>
    <row r="43" spans="1:19" ht="19" x14ac:dyDescent="0.25">
      <c r="A43" s="2"/>
      <c r="B43" s="2"/>
      <c r="C43" s="90" t="s">
        <v>34</v>
      </c>
      <c r="D43" s="91"/>
      <c r="E43" s="91"/>
      <c r="F43" s="91"/>
      <c r="G43" s="2"/>
      <c r="H43" s="2"/>
      <c r="I43" s="2"/>
      <c r="J43" s="2"/>
      <c r="K43" s="2"/>
      <c r="L43" s="2"/>
      <c r="M43" s="7"/>
      <c r="N43" s="7"/>
      <c r="O43" s="7"/>
      <c r="P43" s="7"/>
      <c r="Q43" s="7"/>
      <c r="R43" s="7"/>
      <c r="S43" s="7"/>
    </row>
    <row r="44" spans="1:19" ht="18" x14ac:dyDescent="0.25">
      <c r="A44" s="2"/>
      <c r="B44" s="2"/>
      <c r="C44" s="17" t="s">
        <v>6</v>
      </c>
      <c r="D44" s="17" t="s">
        <v>7</v>
      </c>
      <c r="E44" s="48" t="s">
        <v>8</v>
      </c>
      <c r="F44" s="48" t="s">
        <v>9</v>
      </c>
      <c r="G44" s="2"/>
      <c r="H44" s="2"/>
      <c r="I44" s="2"/>
      <c r="J44" s="2"/>
      <c r="K44" s="2"/>
      <c r="L44" s="2"/>
      <c r="M44" s="7"/>
      <c r="N44" s="7" t="s">
        <v>12</v>
      </c>
      <c r="O44" s="7" t="s">
        <v>13</v>
      </c>
      <c r="P44" s="7" t="s">
        <v>14</v>
      </c>
      <c r="Q44" s="7" t="s">
        <v>15</v>
      </c>
      <c r="R44" s="7" t="s">
        <v>16</v>
      </c>
      <c r="S44" s="7"/>
    </row>
    <row r="45" spans="1:19" x14ac:dyDescent="0.2">
      <c r="A45" s="2"/>
      <c r="B45" s="2"/>
      <c r="C45" s="15" t="s">
        <v>10</v>
      </c>
      <c r="D45" s="15" t="s">
        <v>98</v>
      </c>
      <c r="E45" s="25"/>
      <c r="F45" s="25"/>
      <c r="G45" s="2"/>
      <c r="H45" s="2"/>
      <c r="I45" s="2"/>
      <c r="J45" s="2"/>
      <c r="K45" s="2"/>
      <c r="L45" s="2"/>
      <c r="M45" s="7"/>
      <c r="N45" s="7" t="s">
        <v>18</v>
      </c>
      <c r="O45" s="7">
        <f>COUNTIF(E45:E57, "Yes")</f>
        <v>0</v>
      </c>
      <c r="P45" s="7">
        <f>COUNTIF(E45:E57, "Somewhat")</f>
        <v>0</v>
      </c>
      <c r="Q45" s="7">
        <f>COUNTIF(E45:E57, "No")</f>
        <v>0</v>
      </c>
      <c r="R45" s="7">
        <f>COUNTIF(E45:E57, "I dont know")</f>
        <v>0</v>
      </c>
      <c r="S45" s="7"/>
    </row>
    <row r="46" spans="1:19" ht="35" customHeight="1" x14ac:dyDescent="0.2">
      <c r="A46" s="2"/>
      <c r="B46" s="2"/>
      <c r="C46" s="15" t="s">
        <v>10</v>
      </c>
      <c r="D46" s="62" t="s">
        <v>99</v>
      </c>
      <c r="E46" s="25"/>
      <c r="F46" s="25"/>
      <c r="G46" s="2"/>
      <c r="H46" s="2"/>
      <c r="I46" s="2"/>
      <c r="J46" s="2"/>
      <c r="K46" s="2"/>
      <c r="L46" s="2"/>
      <c r="M46" s="7"/>
      <c r="N46" s="7"/>
      <c r="O46" s="7"/>
      <c r="P46" s="7"/>
      <c r="Q46" s="7"/>
      <c r="R46" s="7"/>
      <c r="S46" s="7"/>
    </row>
    <row r="47" spans="1:19" x14ac:dyDescent="0.2">
      <c r="A47" s="2"/>
      <c r="B47" s="2"/>
      <c r="C47" s="15" t="s">
        <v>19</v>
      </c>
      <c r="D47" s="62" t="s">
        <v>100</v>
      </c>
      <c r="E47" s="25"/>
      <c r="F47" s="25"/>
      <c r="G47" s="2"/>
      <c r="H47" s="2"/>
      <c r="I47" s="2"/>
      <c r="J47" s="2"/>
      <c r="K47" s="2"/>
      <c r="L47" s="2"/>
      <c r="M47" s="7"/>
      <c r="N47" s="7"/>
      <c r="O47" s="7"/>
      <c r="P47" s="7"/>
      <c r="Q47" s="7"/>
      <c r="R47" s="7"/>
      <c r="S47" s="7"/>
    </row>
    <row r="48" spans="1:19" x14ac:dyDescent="0.2">
      <c r="A48" s="2"/>
      <c r="B48" s="2"/>
      <c r="C48" s="15" t="s">
        <v>19</v>
      </c>
      <c r="D48" s="15" t="s">
        <v>101</v>
      </c>
      <c r="E48" s="25"/>
      <c r="F48" s="25"/>
      <c r="G48" s="2"/>
      <c r="H48" s="2"/>
      <c r="I48" s="2"/>
      <c r="J48" s="2"/>
      <c r="K48" s="2"/>
      <c r="L48" s="2"/>
      <c r="M48" s="7"/>
      <c r="N48" s="7" t="s">
        <v>22</v>
      </c>
      <c r="O48" s="7" t="s">
        <v>23</v>
      </c>
      <c r="P48" s="7" t="s">
        <v>24</v>
      </c>
      <c r="Q48" s="7" t="s">
        <v>25</v>
      </c>
      <c r="R48" s="7" t="s">
        <v>26</v>
      </c>
      <c r="S48" s="7"/>
    </row>
    <row r="49" spans="1:19" ht="48" x14ac:dyDescent="0.2">
      <c r="A49" s="2"/>
      <c r="B49" s="2"/>
      <c r="C49" s="44" t="s">
        <v>10</v>
      </c>
      <c r="D49" s="63" t="s">
        <v>102</v>
      </c>
      <c r="E49" s="26"/>
      <c r="F49" s="26"/>
      <c r="G49" s="2"/>
      <c r="H49" s="2"/>
      <c r="I49" s="2"/>
      <c r="J49" s="2"/>
      <c r="K49" s="2"/>
      <c r="L49" s="2"/>
      <c r="M49" s="7"/>
      <c r="N49" s="7" t="s">
        <v>10</v>
      </c>
      <c r="O49" s="7">
        <f>COUNTIFS(C45:C57,"Knowledge",E45:E57,"Yes")</f>
        <v>0</v>
      </c>
      <c r="P49" s="7">
        <f>COUNTIFS(C45:C57,"Knowledge",E45:E57,"Somewhat")</f>
        <v>0</v>
      </c>
      <c r="Q49" s="7">
        <f>COUNTIFS(C45:C57,"Knowledge",E45:E57,"No")</f>
        <v>0</v>
      </c>
      <c r="R49" s="7">
        <f>COUNTIFS(C45:C57,"Knowledge",E45:E57,"I dont know")</f>
        <v>0</v>
      </c>
      <c r="S49" s="7"/>
    </row>
    <row r="50" spans="1:19" x14ac:dyDescent="0.2">
      <c r="A50" s="2"/>
      <c r="B50" s="2"/>
      <c r="C50" s="33"/>
      <c r="D50" s="5"/>
      <c r="E50" s="6"/>
      <c r="F50" s="34"/>
      <c r="G50" s="2"/>
      <c r="H50" s="2"/>
      <c r="I50" s="2"/>
      <c r="J50" s="2"/>
      <c r="K50" s="2"/>
      <c r="L50" s="2"/>
      <c r="M50" s="7"/>
      <c r="N50" s="7" t="s">
        <v>19</v>
      </c>
      <c r="O50" s="7">
        <f>COUNTIFS(C45:C57,"Skill",E45:E57,"Yes")</f>
        <v>0</v>
      </c>
      <c r="P50" s="7">
        <f>COUNTIFS(C45:C57,"Skill",E45:E57,"Somewhat")</f>
        <v>0</v>
      </c>
      <c r="Q50" s="7">
        <f>COUNTIFS(C45:C57,"Skill",E45:E57,"No")</f>
        <v>0</v>
      </c>
      <c r="R50" s="7">
        <f>COUNTIFS(C45:C57,"Skill",E45:E57,"I dont know")</f>
        <v>0</v>
      </c>
      <c r="S50" s="7"/>
    </row>
    <row r="51" spans="1:19" x14ac:dyDescent="0.2">
      <c r="A51" s="2"/>
      <c r="B51" s="2"/>
      <c r="C51" s="33"/>
      <c r="D51" s="5"/>
      <c r="E51" s="6"/>
      <c r="F51" s="34"/>
      <c r="G51" s="2"/>
      <c r="H51" s="2"/>
      <c r="I51" s="2"/>
      <c r="J51" s="2"/>
      <c r="K51" s="2"/>
      <c r="L51" s="2"/>
      <c r="M51" s="7"/>
      <c r="N51" s="7"/>
      <c r="O51" s="7"/>
      <c r="P51" s="7"/>
      <c r="Q51" s="7"/>
      <c r="R51" s="7"/>
      <c r="S51" s="7"/>
    </row>
    <row r="52" spans="1:19" ht="10.25" hidden="1" customHeight="1" x14ac:dyDescent="0.2">
      <c r="A52" s="2"/>
      <c r="B52" s="2"/>
      <c r="C52" s="33"/>
      <c r="D52" s="5"/>
      <c r="E52" s="6"/>
      <c r="F52" s="34"/>
      <c r="G52" s="2"/>
      <c r="H52" s="2"/>
      <c r="I52" s="2"/>
      <c r="J52" s="2"/>
      <c r="K52" s="2"/>
      <c r="L52" s="2"/>
      <c r="M52" s="7"/>
      <c r="N52" s="7"/>
      <c r="O52" s="7"/>
      <c r="P52" s="7"/>
      <c r="Q52" s="7"/>
      <c r="R52" s="7"/>
      <c r="S52" s="7"/>
    </row>
    <row r="53" spans="1:19" hidden="1" x14ac:dyDescent="0.2">
      <c r="A53" s="2"/>
      <c r="B53" s="2"/>
      <c r="C53" s="33"/>
      <c r="D53" s="5"/>
      <c r="E53" s="6"/>
      <c r="F53" s="34"/>
      <c r="G53" s="2"/>
      <c r="H53" s="2"/>
      <c r="I53" s="2"/>
      <c r="J53" s="2"/>
      <c r="K53" s="2"/>
      <c r="L53" s="2"/>
      <c r="M53" s="7"/>
      <c r="N53" s="7"/>
      <c r="O53" s="7"/>
      <c r="P53" s="7"/>
      <c r="Q53" s="7"/>
      <c r="R53" s="7"/>
      <c r="S53" s="7"/>
    </row>
    <row r="54" spans="1:19" hidden="1" x14ac:dyDescent="0.2">
      <c r="A54" s="2"/>
      <c r="B54" s="2"/>
      <c r="C54" s="33"/>
      <c r="D54" s="5"/>
      <c r="E54" s="6"/>
      <c r="F54" s="34"/>
      <c r="G54" s="2"/>
      <c r="H54" s="2"/>
      <c r="I54" s="2"/>
      <c r="J54" s="2"/>
      <c r="K54" s="2"/>
      <c r="L54" s="2"/>
      <c r="M54" s="7"/>
      <c r="N54" s="7"/>
      <c r="O54" s="7"/>
      <c r="P54" s="7"/>
      <c r="Q54" s="7"/>
      <c r="R54" s="7"/>
      <c r="S54" s="7"/>
    </row>
    <row r="55" spans="1:19" hidden="1" x14ac:dyDescent="0.2">
      <c r="A55" s="2"/>
      <c r="B55" s="2"/>
      <c r="C55" s="33"/>
      <c r="D55" s="5"/>
      <c r="E55" s="6"/>
      <c r="F55" s="34"/>
      <c r="G55" s="2"/>
      <c r="H55" s="2"/>
      <c r="I55" s="2"/>
      <c r="J55" s="2"/>
      <c r="K55" s="2"/>
      <c r="L55" s="2"/>
      <c r="M55" s="7"/>
      <c r="N55" s="7"/>
      <c r="O55" s="7"/>
      <c r="P55" s="7"/>
      <c r="Q55" s="7"/>
      <c r="R55" s="7"/>
      <c r="S55" s="7"/>
    </row>
    <row r="56" spans="1:19" hidden="1" x14ac:dyDescent="0.2">
      <c r="A56" s="2"/>
      <c r="B56" s="2"/>
      <c r="C56" s="33"/>
      <c r="D56" s="5"/>
      <c r="E56" s="6"/>
      <c r="F56" s="34"/>
      <c r="G56" s="2"/>
      <c r="H56" s="2"/>
      <c r="I56" s="2"/>
      <c r="J56" s="2"/>
      <c r="K56" s="2"/>
      <c r="L56" s="2"/>
      <c r="M56" s="7"/>
      <c r="N56" s="7"/>
      <c r="O56" s="7"/>
      <c r="P56" s="7"/>
      <c r="Q56" s="7"/>
      <c r="R56" s="7"/>
      <c r="S56" s="7"/>
    </row>
    <row r="57" spans="1:19" hidden="1" x14ac:dyDescent="0.2">
      <c r="A57" s="2"/>
      <c r="B57" s="2"/>
      <c r="C57" s="8"/>
      <c r="D57" s="5"/>
      <c r="E57" s="6"/>
      <c r="F57" s="2"/>
      <c r="G57" s="2"/>
      <c r="H57" s="2"/>
      <c r="I57" s="2"/>
      <c r="J57" s="2"/>
      <c r="K57" s="2"/>
      <c r="L57" s="2"/>
      <c r="M57" s="7"/>
      <c r="N57" s="7"/>
      <c r="O57" s="7"/>
      <c r="P57" s="7"/>
      <c r="Q57" s="7"/>
      <c r="R57" s="7"/>
      <c r="S57" s="7"/>
    </row>
    <row r="58" spans="1:19" hidden="1" x14ac:dyDescent="0.2">
      <c r="A58" s="2"/>
      <c r="B58" s="2"/>
      <c r="C58" s="2"/>
      <c r="D58" s="2"/>
      <c r="E58" s="2"/>
      <c r="F58" s="2"/>
      <c r="G58" s="2"/>
      <c r="H58" s="2"/>
      <c r="I58" s="2"/>
      <c r="J58" s="2"/>
      <c r="K58" s="2"/>
      <c r="L58" s="2"/>
      <c r="M58" s="7"/>
      <c r="N58" s="7"/>
      <c r="O58" s="7"/>
      <c r="P58" s="7"/>
      <c r="Q58" s="7"/>
      <c r="R58" s="7"/>
      <c r="S58" s="7"/>
    </row>
    <row r="59" spans="1:19" x14ac:dyDescent="0.2">
      <c r="A59" s="2"/>
      <c r="B59" s="2"/>
      <c r="C59" s="2"/>
      <c r="D59" s="2"/>
      <c r="E59" s="2"/>
      <c r="F59" s="2"/>
      <c r="G59" s="2"/>
      <c r="H59" s="2"/>
      <c r="I59" s="2"/>
      <c r="J59" s="2"/>
      <c r="K59" s="2"/>
      <c r="L59" s="2"/>
      <c r="M59" s="7"/>
      <c r="N59" s="7"/>
      <c r="O59" s="7"/>
      <c r="P59" s="7"/>
      <c r="Q59" s="7"/>
      <c r="R59" s="7"/>
      <c r="S59" s="7"/>
    </row>
    <row r="60" spans="1:19" x14ac:dyDescent="0.2">
      <c r="A60" s="2"/>
      <c r="B60" s="2"/>
      <c r="C60" s="2"/>
      <c r="D60" s="2"/>
      <c r="E60" s="2"/>
      <c r="F60" s="2"/>
      <c r="G60" s="2"/>
      <c r="H60" s="2"/>
      <c r="I60" s="2"/>
      <c r="J60" s="2"/>
      <c r="K60" s="2"/>
      <c r="L60" s="2"/>
      <c r="M60" s="7"/>
      <c r="N60" s="7"/>
      <c r="O60" s="7"/>
      <c r="P60" s="7"/>
      <c r="Q60" s="7"/>
      <c r="R60" s="7"/>
      <c r="S60" s="7"/>
    </row>
    <row r="61" spans="1:19" x14ac:dyDescent="0.2">
      <c r="A61" s="2"/>
      <c r="B61" s="2"/>
      <c r="C61" s="2"/>
      <c r="D61" s="2"/>
      <c r="E61" s="2"/>
      <c r="F61" s="2"/>
      <c r="G61" s="2"/>
      <c r="H61" s="2"/>
      <c r="I61" s="2"/>
      <c r="J61" s="2"/>
      <c r="K61" s="2"/>
      <c r="L61" s="2"/>
    </row>
    <row r="62" spans="1:19" x14ac:dyDescent="0.2">
      <c r="A62" s="2"/>
      <c r="B62" s="2"/>
      <c r="C62" s="2"/>
      <c r="D62" s="2"/>
      <c r="E62" s="2"/>
      <c r="F62" s="2"/>
      <c r="G62" s="2"/>
      <c r="H62" s="2"/>
      <c r="I62" s="2"/>
      <c r="J62" s="2"/>
      <c r="K62" s="2"/>
      <c r="L62" s="2"/>
    </row>
    <row r="63" spans="1:19" x14ac:dyDescent="0.2">
      <c r="A63" s="2"/>
      <c r="B63" s="2"/>
      <c r="C63" s="2"/>
      <c r="D63" s="2"/>
      <c r="E63" s="2"/>
      <c r="F63" s="2"/>
      <c r="G63" s="2"/>
      <c r="H63" s="2"/>
      <c r="I63" s="2"/>
      <c r="J63" s="2"/>
      <c r="K63" s="2"/>
      <c r="L63" s="2"/>
    </row>
    <row r="64" spans="1:19" x14ac:dyDescent="0.2">
      <c r="A64" s="2"/>
      <c r="B64" s="2"/>
      <c r="C64" s="2"/>
      <c r="D64" s="2"/>
      <c r="E64" s="2"/>
      <c r="F64" s="2"/>
      <c r="G64" s="2"/>
      <c r="H64" s="2"/>
      <c r="I64" s="2"/>
      <c r="J64" s="2"/>
      <c r="K64" s="2"/>
      <c r="L64" s="2"/>
    </row>
    <row r="65" spans="1:12" x14ac:dyDescent="0.2">
      <c r="A65" s="2"/>
      <c r="B65" s="2"/>
      <c r="C65" s="2"/>
      <c r="D65" s="2"/>
      <c r="E65" s="2"/>
      <c r="F65" s="2"/>
      <c r="G65" s="2"/>
      <c r="H65" s="2"/>
      <c r="I65" s="2"/>
      <c r="J65" s="2"/>
      <c r="K65" s="2"/>
      <c r="L65" s="2"/>
    </row>
    <row r="66" spans="1:12" x14ac:dyDescent="0.2">
      <c r="A66" s="2"/>
      <c r="B66" s="2"/>
      <c r="C66" s="2"/>
      <c r="D66" s="2"/>
      <c r="E66" s="2"/>
      <c r="F66" s="2"/>
      <c r="G66" s="2"/>
      <c r="H66" s="2"/>
      <c r="I66" s="2"/>
      <c r="J66" s="2"/>
      <c r="K66" s="2"/>
      <c r="L66" s="2"/>
    </row>
    <row r="67" spans="1:12" x14ac:dyDescent="0.2">
      <c r="A67" s="2"/>
      <c r="B67" s="2"/>
      <c r="C67" s="2"/>
      <c r="D67" s="2"/>
      <c r="E67" s="2"/>
      <c r="F67" s="2"/>
      <c r="G67" s="2"/>
      <c r="H67" s="2"/>
      <c r="I67" s="2"/>
      <c r="J67" s="2"/>
      <c r="K67" s="2"/>
      <c r="L67" s="2"/>
    </row>
    <row r="68" spans="1:12" x14ac:dyDescent="0.2">
      <c r="A68" s="2"/>
      <c r="B68" s="2"/>
      <c r="C68" s="2"/>
      <c r="D68" s="2"/>
      <c r="E68" s="2"/>
      <c r="F68" s="2"/>
      <c r="G68" s="2"/>
      <c r="H68" s="2"/>
      <c r="I68" s="2"/>
      <c r="J68" s="2"/>
      <c r="K68" s="2"/>
      <c r="L68" s="2"/>
    </row>
    <row r="69" spans="1:12" x14ac:dyDescent="0.2">
      <c r="A69" s="2"/>
      <c r="B69" s="2"/>
      <c r="C69" s="2"/>
      <c r="D69" s="2"/>
      <c r="E69" s="2"/>
      <c r="F69" s="2"/>
      <c r="G69" s="2"/>
      <c r="H69" s="2"/>
      <c r="I69" s="2"/>
      <c r="J69" s="2"/>
      <c r="K69" s="2"/>
      <c r="L69" s="2"/>
    </row>
    <row r="70" spans="1:12" x14ac:dyDescent="0.2">
      <c r="A70" s="2"/>
      <c r="B70" s="2"/>
      <c r="C70" s="2"/>
      <c r="D70" s="2"/>
      <c r="E70" s="2"/>
      <c r="F70" s="2"/>
      <c r="G70" s="2"/>
      <c r="H70" s="2"/>
      <c r="I70" s="2"/>
      <c r="J70" s="2"/>
      <c r="K70" s="2"/>
      <c r="L70" s="2"/>
    </row>
    <row r="71" spans="1:12" x14ac:dyDescent="0.2">
      <c r="A71" s="2"/>
      <c r="B71" s="2"/>
      <c r="C71" s="2"/>
      <c r="D71" s="2"/>
      <c r="E71" s="2"/>
      <c r="F71" s="2"/>
      <c r="G71" s="2"/>
      <c r="H71" s="2"/>
      <c r="I71" s="2"/>
      <c r="J71" s="2"/>
      <c r="K71" s="2"/>
      <c r="L71" s="2"/>
    </row>
    <row r="72" spans="1:12" x14ac:dyDescent="0.2">
      <c r="A72" s="2"/>
      <c r="B72" s="2"/>
      <c r="C72" s="2"/>
      <c r="D72" s="2"/>
      <c r="E72" s="2"/>
      <c r="F72" s="2"/>
      <c r="G72" s="2"/>
      <c r="H72" s="2"/>
      <c r="I72" s="2"/>
      <c r="J72" s="2"/>
      <c r="K72" s="2"/>
      <c r="L72" s="2"/>
    </row>
    <row r="73" spans="1:12" x14ac:dyDescent="0.2">
      <c r="A73" s="2"/>
      <c r="B73" s="2"/>
      <c r="C73" s="2"/>
      <c r="D73" s="2"/>
      <c r="E73" s="2"/>
      <c r="F73" s="2"/>
      <c r="G73" s="2"/>
      <c r="H73" s="2"/>
      <c r="I73" s="2"/>
      <c r="J73" s="2"/>
      <c r="K73" s="2"/>
      <c r="L73" s="2"/>
    </row>
    <row r="74" spans="1:12" x14ac:dyDescent="0.2">
      <c r="A74" s="2"/>
      <c r="B74" s="2"/>
      <c r="C74" s="2"/>
      <c r="D74" s="2"/>
      <c r="E74" s="2"/>
      <c r="F74" s="2"/>
      <c r="G74" s="2"/>
      <c r="H74" s="2"/>
      <c r="I74" s="2"/>
      <c r="J74" s="2"/>
      <c r="K74" s="2"/>
      <c r="L74" s="2"/>
    </row>
    <row r="75" spans="1:12" x14ac:dyDescent="0.2">
      <c r="A75" s="2"/>
      <c r="B75" s="2"/>
      <c r="C75" s="2"/>
      <c r="D75" s="2"/>
      <c r="E75" s="2"/>
      <c r="F75" s="2"/>
      <c r="G75" s="2"/>
      <c r="H75" s="2"/>
      <c r="I75" s="2"/>
      <c r="J75" s="2"/>
      <c r="K75" s="2"/>
      <c r="L75" s="2"/>
    </row>
    <row r="76" spans="1:12" x14ac:dyDescent="0.2">
      <c r="A76" s="2"/>
      <c r="B76" s="2"/>
      <c r="C76" s="2"/>
      <c r="D76" s="2"/>
      <c r="E76" s="2"/>
      <c r="F76" s="2"/>
      <c r="G76" s="2"/>
      <c r="H76" s="2"/>
      <c r="I76" s="2"/>
      <c r="J76" s="2"/>
      <c r="K76" s="2"/>
      <c r="L76" s="2"/>
    </row>
    <row r="77" spans="1:12" x14ac:dyDescent="0.2">
      <c r="A77" s="2"/>
      <c r="B77" s="2"/>
      <c r="C77" s="2"/>
      <c r="D77" s="2"/>
      <c r="E77" s="2"/>
      <c r="F77" s="2"/>
      <c r="G77" s="2"/>
      <c r="H77" s="2"/>
      <c r="I77" s="2"/>
      <c r="J77" s="2"/>
      <c r="K77" s="2"/>
      <c r="L77" s="2"/>
    </row>
    <row r="78" spans="1:12" x14ac:dyDescent="0.2">
      <c r="A78" s="2"/>
      <c r="B78" s="2"/>
      <c r="C78" s="2"/>
      <c r="D78" s="2"/>
      <c r="E78" s="2"/>
      <c r="F78" s="2"/>
      <c r="G78" s="2"/>
      <c r="H78" s="2"/>
      <c r="I78" s="2"/>
      <c r="J78" s="2"/>
      <c r="K78" s="2"/>
      <c r="L78" s="2"/>
    </row>
    <row r="79" spans="1:12" x14ac:dyDescent="0.2">
      <c r="A79" s="2"/>
      <c r="B79" s="2"/>
      <c r="C79" s="2"/>
      <c r="D79" s="2"/>
      <c r="E79" s="2"/>
      <c r="F79" s="2"/>
      <c r="G79" s="2"/>
      <c r="H79" s="2"/>
      <c r="I79" s="2"/>
      <c r="J79" s="2"/>
      <c r="K79" s="2"/>
      <c r="L79" s="2"/>
    </row>
    <row r="80" spans="1:12" x14ac:dyDescent="0.2">
      <c r="A80" s="2"/>
      <c r="B80" s="2"/>
      <c r="C80" s="2"/>
      <c r="D80" s="2"/>
      <c r="E80" s="2"/>
      <c r="F80" s="2"/>
      <c r="G80" s="2"/>
      <c r="H80" s="2"/>
      <c r="I80" s="2"/>
      <c r="J80" s="2"/>
      <c r="K80" s="2"/>
      <c r="L80" s="2"/>
    </row>
    <row r="81" spans="1:12" x14ac:dyDescent="0.2">
      <c r="A81" s="2"/>
      <c r="B81" s="2"/>
      <c r="C81" s="2"/>
      <c r="D81" s="2"/>
      <c r="E81" s="2"/>
      <c r="F81" s="2"/>
      <c r="G81" s="2"/>
      <c r="H81" s="2"/>
      <c r="I81" s="2"/>
      <c r="J81" s="2"/>
      <c r="K81" s="2"/>
      <c r="L81" s="2"/>
    </row>
    <row r="82" spans="1:12" x14ac:dyDescent="0.2">
      <c r="A82" s="2"/>
      <c r="B82" s="2"/>
      <c r="C82" s="2"/>
      <c r="D82" s="2"/>
      <c r="E82" s="2"/>
      <c r="F82" s="2"/>
      <c r="G82" s="2"/>
      <c r="H82" s="2"/>
      <c r="I82" s="2"/>
      <c r="J82" s="2"/>
      <c r="K82" s="2"/>
      <c r="L82" s="2"/>
    </row>
    <row r="83" spans="1:12" x14ac:dyDescent="0.2">
      <c r="A83" s="2"/>
      <c r="B83" s="2"/>
      <c r="C83" s="2"/>
      <c r="D83" s="2"/>
      <c r="E83" s="2"/>
      <c r="F83" s="2"/>
      <c r="G83" s="2"/>
      <c r="H83" s="2"/>
      <c r="I83" s="2"/>
      <c r="J83" s="2"/>
      <c r="K83" s="2"/>
      <c r="L83" s="2"/>
    </row>
    <row r="84" spans="1:12" x14ac:dyDescent="0.2">
      <c r="A84" s="2"/>
      <c r="B84" s="2"/>
      <c r="C84" s="2"/>
      <c r="D84" s="2"/>
      <c r="E84" s="2"/>
      <c r="F84" s="2"/>
      <c r="G84" s="2"/>
      <c r="H84" s="2"/>
      <c r="I84" s="2"/>
      <c r="J84" s="2"/>
      <c r="K84" s="2"/>
      <c r="L84" s="2"/>
    </row>
    <row r="85" spans="1:12" x14ac:dyDescent="0.2">
      <c r="A85" s="2"/>
      <c r="B85" s="2"/>
      <c r="C85" s="2"/>
      <c r="D85" s="2"/>
      <c r="E85" s="2"/>
      <c r="F85" s="2"/>
      <c r="G85" s="2"/>
      <c r="H85" s="2"/>
      <c r="I85" s="2"/>
      <c r="J85" s="2"/>
      <c r="K85" s="2"/>
      <c r="L85" s="2"/>
    </row>
    <row r="86" spans="1:12" x14ac:dyDescent="0.2">
      <c r="A86" s="2"/>
      <c r="B86" s="2"/>
      <c r="C86" s="2"/>
      <c r="D86" s="2"/>
      <c r="E86" s="2"/>
      <c r="F86" s="2"/>
      <c r="G86" s="2"/>
      <c r="H86" s="2"/>
      <c r="I86" s="2"/>
      <c r="J86" s="2"/>
      <c r="K86" s="2"/>
      <c r="L86" s="2"/>
    </row>
    <row r="87" spans="1:12" x14ac:dyDescent="0.2">
      <c r="A87" s="2"/>
      <c r="B87" s="2"/>
      <c r="C87" s="2"/>
      <c r="D87" s="2"/>
      <c r="E87" s="2"/>
      <c r="F87" s="2"/>
      <c r="G87" s="2"/>
      <c r="H87" s="2"/>
      <c r="I87" s="2"/>
      <c r="J87" s="2"/>
      <c r="K87" s="2"/>
      <c r="L87" s="2"/>
    </row>
    <row r="88" spans="1:12" x14ac:dyDescent="0.2">
      <c r="A88" s="2"/>
      <c r="B88" s="2"/>
      <c r="C88" s="2"/>
      <c r="D88" s="2"/>
      <c r="E88" s="2"/>
      <c r="F88" s="2"/>
      <c r="G88" s="2"/>
      <c r="H88" s="2"/>
      <c r="I88" s="2"/>
      <c r="J88" s="2"/>
      <c r="K88" s="2"/>
      <c r="L88" s="2"/>
    </row>
    <row r="89" spans="1:12" x14ac:dyDescent="0.2">
      <c r="A89" s="2"/>
      <c r="B89" s="2"/>
      <c r="C89" s="2"/>
      <c r="D89" s="2"/>
      <c r="E89" s="2"/>
      <c r="F89" s="2"/>
      <c r="G89" s="2"/>
      <c r="H89" s="2"/>
      <c r="I89" s="2"/>
      <c r="J89" s="2"/>
      <c r="K89" s="2"/>
      <c r="L89" s="2"/>
    </row>
    <row r="90" spans="1:12" x14ac:dyDescent="0.2">
      <c r="A90" s="2"/>
      <c r="B90" s="2"/>
      <c r="C90" s="2"/>
      <c r="D90" s="2"/>
      <c r="E90" s="2"/>
      <c r="F90" s="2"/>
      <c r="G90" s="2"/>
      <c r="H90" s="2"/>
      <c r="I90" s="2"/>
      <c r="J90" s="2"/>
      <c r="K90" s="2"/>
      <c r="L90" s="2"/>
    </row>
    <row r="91" spans="1:12" x14ac:dyDescent="0.2">
      <c r="A91" s="2"/>
      <c r="B91" s="2"/>
      <c r="C91" s="2"/>
      <c r="D91" s="2"/>
      <c r="E91" s="2"/>
      <c r="F91" s="2"/>
      <c r="G91" s="2"/>
      <c r="H91" s="2"/>
      <c r="I91" s="2"/>
      <c r="J91" s="2"/>
      <c r="K91" s="2"/>
      <c r="L91" s="2"/>
    </row>
  </sheetData>
  <sheetProtection sheet="1" objects="1" scenarios="1" selectLockedCells="1"/>
  <mergeCells count="3">
    <mergeCell ref="C8:D8"/>
    <mergeCell ref="C17:F17"/>
    <mergeCell ref="C43:F43"/>
  </mergeCells>
  <conditionalFormatting sqref="E19:E29">
    <cfRule type="containsText" dxfId="39" priority="5" operator="containsText" text="I dont know">
      <formula>NOT(ISERROR(SEARCH("I dont know",E19)))</formula>
    </cfRule>
    <cfRule type="containsText" dxfId="38" priority="6" operator="containsText" text="Somewhat">
      <formula>NOT(ISERROR(SEARCH("Somewhat",E19)))</formula>
    </cfRule>
    <cfRule type="containsText" dxfId="37" priority="7" operator="containsText" text="No">
      <formula>NOT(ISERROR(SEARCH("No",E19)))</formula>
    </cfRule>
    <cfRule type="containsText" dxfId="36" priority="8" operator="containsText" text="Yes">
      <formula>NOT(ISERROR(SEARCH("Yes",E19)))</formula>
    </cfRule>
  </conditionalFormatting>
  <conditionalFormatting sqref="E45:E57">
    <cfRule type="containsText" dxfId="35" priority="1" operator="containsText" text="I dont know">
      <formula>NOT(ISERROR(SEARCH("I dont know",E45)))</formula>
    </cfRule>
    <cfRule type="containsText" dxfId="34" priority="2" operator="containsText" text="Somewhat">
      <formula>NOT(ISERROR(SEARCH("Somewhat",E45)))</formula>
    </cfRule>
    <cfRule type="containsText" dxfId="33" priority="3" operator="containsText" text="No">
      <formula>NOT(ISERROR(SEARCH("No",E45)))</formula>
    </cfRule>
    <cfRule type="containsText" dxfId="32" priority="4" operator="containsText" text="Yes">
      <formula>NOT(ISERROR(SEARCH("Yes",E45)))</formula>
    </cfRule>
  </conditionalFormatting>
  <dataValidations count="1">
    <dataValidation type="list" allowBlank="1" showInputMessage="1" showErrorMessage="1" sqref="E19:E29 E45:E56" xr:uid="{A5F8F850-013D-A84C-B619-7DD25CFD9480}">
      <formula1>"Yes, Somewhat, No, I dont know"</formula1>
    </dataValidation>
  </dataValidation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9EC7F-5A7E-5044-BF52-C8247B3E0534}">
  <sheetPr codeName="Sheet9"/>
  <dimension ref="B1:T101"/>
  <sheetViews>
    <sheetView showGridLines="0" showRowColHeaders="0" zoomScaleNormal="100" workbookViewId="0">
      <selection activeCell="O79" sqref="O79"/>
    </sheetView>
  </sheetViews>
  <sheetFormatPr baseColWidth="10" defaultColWidth="10.83203125" defaultRowHeight="16" x14ac:dyDescent="0.2"/>
  <cols>
    <col min="1" max="1" width="29.5" style="1" customWidth="1"/>
    <col min="2" max="2" width="10.83203125" style="1" customWidth="1"/>
    <col min="3" max="3" width="18.83203125" style="1" customWidth="1"/>
    <col min="4" max="4" width="83" style="1" customWidth="1"/>
    <col min="5" max="5" width="12.6640625" style="1" customWidth="1"/>
    <col min="6" max="6" width="36.5" style="1" customWidth="1"/>
    <col min="7" max="7" width="10.83203125" style="1" customWidth="1"/>
    <col min="8" max="16384" width="10.83203125" style="1"/>
  </cols>
  <sheetData>
    <row r="1" spans="2:12" x14ac:dyDescent="0.2">
      <c r="B1" s="2"/>
      <c r="C1" s="2"/>
      <c r="D1" s="2"/>
      <c r="E1" s="2"/>
      <c r="F1" s="2"/>
      <c r="G1" s="2"/>
      <c r="H1" s="2"/>
      <c r="I1" s="2"/>
      <c r="J1" s="2"/>
      <c r="K1" s="2"/>
      <c r="L1" s="2"/>
    </row>
    <row r="2" spans="2:12" x14ac:dyDescent="0.2">
      <c r="B2" s="2"/>
      <c r="C2" s="2"/>
      <c r="D2" s="2"/>
      <c r="E2" s="2"/>
      <c r="F2" s="2"/>
      <c r="G2" s="2"/>
      <c r="H2" s="2"/>
      <c r="I2" s="2"/>
      <c r="J2" s="2"/>
      <c r="K2" s="2"/>
      <c r="L2" s="2"/>
    </row>
    <row r="3" spans="2:12" x14ac:dyDescent="0.2">
      <c r="B3" s="2"/>
      <c r="C3" s="2"/>
      <c r="D3" s="2"/>
      <c r="E3" s="2"/>
      <c r="F3" s="2"/>
      <c r="G3" s="2"/>
      <c r="H3" s="2"/>
      <c r="I3" s="2"/>
      <c r="J3" s="2"/>
      <c r="K3" s="2"/>
      <c r="L3" s="2"/>
    </row>
    <row r="4" spans="2:12" x14ac:dyDescent="0.2">
      <c r="B4" s="2"/>
      <c r="C4" s="2"/>
      <c r="D4" s="2"/>
      <c r="E4" s="2"/>
      <c r="F4" s="2"/>
      <c r="G4" s="2"/>
      <c r="H4" s="2"/>
      <c r="I4" s="2"/>
      <c r="J4" s="2"/>
      <c r="K4" s="2"/>
      <c r="L4" s="2"/>
    </row>
    <row r="5" spans="2:12" x14ac:dyDescent="0.2">
      <c r="B5" s="2"/>
      <c r="C5" s="2"/>
      <c r="D5" s="2"/>
      <c r="E5" s="2"/>
      <c r="F5" s="2"/>
      <c r="G5" s="2"/>
      <c r="H5" s="2"/>
      <c r="I5" s="2"/>
      <c r="J5" s="2"/>
      <c r="K5" s="2"/>
      <c r="L5" s="2"/>
    </row>
    <row r="6" spans="2:12" x14ac:dyDescent="0.2">
      <c r="B6" s="2"/>
      <c r="C6" s="2"/>
      <c r="D6" s="2"/>
      <c r="E6" s="2"/>
      <c r="F6" s="2"/>
      <c r="G6" s="2"/>
      <c r="H6" s="2"/>
      <c r="I6" s="2"/>
      <c r="J6" s="2"/>
      <c r="K6" s="2"/>
      <c r="L6" s="2"/>
    </row>
    <row r="7" spans="2:12" ht="20" customHeight="1" x14ac:dyDescent="0.2">
      <c r="B7" s="2"/>
      <c r="C7" s="2"/>
      <c r="D7" s="2"/>
      <c r="E7" s="2"/>
      <c r="F7" s="2"/>
      <c r="G7" s="2"/>
      <c r="H7" s="2"/>
      <c r="I7" s="2"/>
      <c r="J7" s="2"/>
      <c r="K7" s="2"/>
      <c r="L7" s="2"/>
    </row>
    <row r="8" spans="2:12" x14ac:dyDescent="0.2">
      <c r="B8" s="2"/>
      <c r="C8" s="92" t="s">
        <v>0</v>
      </c>
      <c r="D8" s="93"/>
      <c r="E8" s="2"/>
      <c r="F8" s="2"/>
      <c r="G8" s="2"/>
      <c r="H8" s="2"/>
      <c r="I8" s="2"/>
      <c r="J8" s="2"/>
      <c r="K8" s="2"/>
      <c r="L8" s="2"/>
    </row>
    <row r="9" spans="2:12" x14ac:dyDescent="0.2">
      <c r="B9" s="2"/>
      <c r="C9" s="2"/>
      <c r="D9" s="2"/>
      <c r="E9" s="2"/>
      <c r="F9" s="2"/>
      <c r="G9" s="2"/>
      <c r="H9" s="2"/>
      <c r="I9" s="2"/>
      <c r="J9" s="2"/>
      <c r="K9" s="2"/>
      <c r="L9" s="2"/>
    </row>
    <row r="10" spans="2:12" x14ac:dyDescent="0.2">
      <c r="B10" s="2"/>
      <c r="C10" s="2" t="s">
        <v>1</v>
      </c>
      <c r="D10" s="3">
        <f>'Data Input'!D10</f>
        <v>0</v>
      </c>
      <c r="E10" s="2"/>
      <c r="F10" s="2"/>
      <c r="G10" s="2"/>
      <c r="H10" s="2"/>
      <c r="I10" s="2"/>
      <c r="J10" s="2"/>
      <c r="K10" s="2"/>
      <c r="L10" s="2"/>
    </row>
    <row r="11" spans="2:12" x14ac:dyDescent="0.2">
      <c r="B11" s="2"/>
      <c r="C11" s="2" t="s">
        <v>2</v>
      </c>
      <c r="D11" s="74">
        <f>'Data Input'!D11</f>
        <v>0</v>
      </c>
      <c r="E11" s="2"/>
      <c r="F11" s="2"/>
      <c r="G11" s="2"/>
      <c r="H11" s="2"/>
      <c r="I11" s="2"/>
      <c r="J11" s="2"/>
      <c r="K11" s="2"/>
      <c r="L11" s="2"/>
    </row>
    <row r="12" spans="2:12" x14ac:dyDescent="0.2">
      <c r="B12" s="2"/>
      <c r="C12" s="2" t="s">
        <v>3</v>
      </c>
      <c r="D12" s="3">
        <f>'Data Input'!D12</f>
        <v>0</v>
      </c>
      <c r="E12" s="2"/>
      <c r="F12" s="2"/>
      <c r="G12" s="2"/>
      <c r="H12" s="2"/>
      <c r="I12" s="2"/>
      <c r="J12" s="2"/>
      <c r="K12" s="2"/>
      <c r="L12" s="2"/>
    </row>
    <row r="13" spans="2:12" ht="112.25" customHeight="1" x14ac:dyDescent="0.2">
      <c r="B13" s="2"/>
      <c r="C13" s="28" t="s">
        <v>4</v>
      </c>
      <c r="D13" s="70">
        <f>'Data Input'!D13</f>
        <v>0</v>
      </c>
      <c r="E13" s="2"/>
      <c r="F13" s="2"/>
      <c r="G13" s="2"/>
      <c r="H13" s="2"/>
      <c r="I13" s="2"/>
      <c r="J13" s="2"/>
      <c r="K13" s="2"/>
      <c r="L13" s="2"/>
    </row>
    <row r="14" spans="2:12" ht="38" customHeight="1" x14ac:dyDescent="0.2">
      <c r="B14" s="2"/>
      <c r="C14" s="2"/>
      <c r="D14" s="2"/>
      <c r="E14" s="2"/>
      <c r="F14" s="2"/>
      <c r="G14" s="2"/>
      <c r="H14" s="2"/>
      <c r="I14" s="2"/>
      <c r="J14" s="2"/>
      <c r="K14" s="2"/>
      <c r="L14" s="2"/>
    </row>
    <row r="15" spans="2:12" ht="10.25" customHeight="1" x14ac:dyDescent="0.2">
      <c r="B15" s="2"/>
      <c r="C15" s="2"/>
      <c r="D15" s="2"/>
      <c r="E15" s="2"/>
      <c r="F15" s="2"/>
      <c r="G15" s="2"/>
      <c r="H15" s="2"/>
      <c r="I15" s="2"/>
      <c r="J15" s="2"/>
      <c r="K15" s="2"/>
      <c r="L15" s="2"/>
    </row>
    <row r="16" spans="2:12" ht="6" customHeight="1" x14ac:dyDescent="0.2">
      <c r="B16" s="2"/>
      <c r="C16" s="2"/>
      <c r="D16" s="2"/>
      <c r="E16" s="2"/>
      <c r="F16" s="2"/>
      <c r="G16" s="2"/>
      <c r="H16" s="2"/>
      <c r="I16" s="2"/>
      <c r="J16" s="2"/>
      <c r="K16" s="2"/>
      <c r="L16" s="2"/>
    </row>
    <row r="17" spans="2:20" ht="19" x14ac:dyDescent="0.25">
      <c r="B17" s="2"/>
      <c r="C17" s="89" t="s">
        <v>5</v>
      </c>
      <c r="D17" s="89"/>
      <c r="E17" s="89"/>
      <c r="F17" s="89"/>
      <c r="G17" s="2"/>
      <c r="H17" s="2"/>
      <c r="I17" s="2"/>
      <c r="J17" s="2"/>
      <c r="K17" s="2"/>
      <c r="L17" s="2"/>
    </row>
    <row r="18" spans="2:20" ht="18" x14ac:dyDescent="0.2">
      <c r="B18" s="2"/>
      <c r="C18" s="9" t="s">
        <v>6</v>
      </c>
      <c r="D18" s="10" t="s">
        <v>7</v>
      </c>
      <c r="E18" s="11" t="s">
        <v>8</v>
      </c>
      <c r="F18" s="11" t="s">
        <v>9</v>
      </c>
      <c r="G18" s="2"/>
      <c r="H18" s="2"/>
      <c r="I18" s="2"/>
      <c r="J18" s="2"/>
      <c r="K18" s="2"/>
      <c r="L18" s="2"/>
    </row>
    <row r="19" spans="2:20" x14ac:dyDescent="0.2">
      <c r="B19" s="2"/>
      <c r="C19" s="15" t="s">
        <v>10</v>
      </c>
      <c r="D19" s="14" t="s">
        <v>103</v>
      </c>
      <c r="E19" s="25"/>
      <c r="F19" s="25"/>
      <c r="G19" s="2"/>
      <c r="H19" s="2"/>
      <c r="I19" s="2"/>
      <c r="J19" s="2"/>
      <c r="K19" s="2"/>
      <c r="L19" s="2"/>
      <c r="M19" s="7"/>
      <c r="N19" s="7" t="s">
        <v>12</v>
      </c>
      <c r="O19" s="7" t="s">
        <v>13</v>
      </c>
      <c r="P19" s="7" t="s">
        <v>14</v>
      </c>
      <c r="Q19" s="7" t="s">
        <v>15</v>
      </c>
      <c r="R19" s="7" t="s">
        <v>16</v>
      </c>
      <c r="S19" s="7"/>
      <c r="T19" s="7"/>
    </row>
    <row r="20" spans="2:20" ht="32" x14ac:dyDescent="0.2">
      <c r="B20" s="2"/>
      <c r="C20" s="44" t="s">
        <v>10</v>
      </c>
      <c r="D20" s="19" t="s">
        <v>104</v>
      </c>
      <c r="E20" s="26"/>
      <c r="F20" s="26"/>
      <c r="G20" s="2"/>
      <c r="H20" s="2"/>
      <c r="I20" s="2"/>
      <c r="J20" s="2"/>
      <c r="K20" s="2"/>
      <c r="L20" s="2"/>
      <c r="M20" s="7"/>
      <c r="N20" s="7" t="s">
        <v>18</v>
      </c>
      <c r="O20" s="7">
        <f>COUNTIF(E19:E29, "Yes")</f>
        <v>0</v>
      </c>
      <c r="P20" s="7">
        <f>COUNTIF(E19:E29, "Somewhat")</f>
        <v>0</v>
      </c>
      <c r="Q20" s="7">
        <f>COUNTIF(E19:E29, "No")</f>
        <v>0</v>
      </c>
      <c r="R20" s="7">
        <f>COUNTIF(E19:E29, "I dont know")</f>
        <v>0</v>
      </c>
      <c r="S20" s="7"/>
      <c r="T20" s="7"/>
    </row>
    <row r="21" spans="2:20" x14ac:dyDescent="0.2">
      <c r="B21" s="2"/>
      <c r="C21" s="15" t="s">
        <v>29</v>
      </c>
      <c r="D21" s="14" t="s">
        <v>105</v>
      </c>
      <c r="E21" s="25"/>
      <c r="F21" s="25"/>
      <c r="G21" s="2"/>
      <c r="H21" s="2"/>
      <c r="I21" s="2"/>
      <c r="J21" s="2"/>
      <c r="K21" s="2"/>
      <c r="L21" s="2"/>
      <c r="M21" s="7"/>
      <c r="N21" s="7"/>
      <c r="O21" s="7"/>
      <c r="P21" s="7"/>
      <c r="Q21" s="7"/>
      <c r="R21" s="7"/>
      <c r="S21" s="7"/>
      <c r="T21" s="7"/>
    </row>
    <row r="22" spans="2:20" x14ac:dyDescent="0.2">
      <c r="B22" s="2"/>
      <c r="C22" s="15" t="s">
        <v>29</v>
      </c>
      <c r="D22" s="14" t="s">
        <v>106</v>
      </c>
      <c r="E22" s="25"/>
      <c r="F22" s="25"/>
      <c r="G22" s="2"/>
      <c r="H22" s="2"/>
      <c r="I22" s="2"/>
      <c r="J22" s="2"/>
      <c r="K22" s="2"/>
      <c r="L22" s="2"/>
      <c r="M22" s="7"/>
      <c r="N22" s="7" t="s">
        <v>22</v>
      </c>
      <c r="O22" s="7" t="s">
        <v>23</v>
      </c>
      <c r="P22" s="7" t="s">
        <v>24</v>
      </c>
      <c r="Q22" s="7" t="s">
        <v>25</v>
      </c>
      <c r="R22" s="7" t="s">
        <v>26</v>
      </c>
      <c r="S22" s="7"/>
      <c r="T22" s="7"/>
    </row>
    <row r="23" spans="2:20" ht="32" x14ac:dyDescent="0.2">
      <c r="B23" s="2"/>
      <c r="C23" s="15" t="s">
        <v>19</v>
      </c>
      <c r="D23" s="14" t="s">
        <v>107</v>
      </c>
      <c r="E23" s="25"/>
      <c r="F23" s="25"/>
      <c r="G23" s="2"/>
      <c r="H23" s="2"/>
      <c r="I23" s="2"/>
      <c r="J23" s="2"/>
      <c r="K23" s="2"/>
      <c r="L23" s="2"/>
      <c r="M23" s="7"/>
      <c r="N23" s="7" t="s">
        <v>10</v>
      </c>
      <c r="O23" s="7">
        <f>COUNTIFS(C19:C29,"Knowledge",E19:E29,"Yes")</f>
        <v>0</v>
      </c>
      <c r="P23" s="7">
        <f>COUNTIFS(C19:C29,"Knowledge",E19:E29,"Somewhat")</f>
        <v>0</v>
      </c>
      <c r="Q23" s="7">
        <f>COUNTIFS(C19:C29,"Knowledge",E19:E29,"No")</f>
        <v>0</v>
      </c>
      <c r="R23" s="7">
        <f>COUNTIFS(C19:C29,"Knowledge",E19:E29,"I dont know")</f>
        <v>0</v>
      </c>
      <c r="S23" s="7"/>
      <c r="T23" s="7"/>
    </row>
    <row r="24" spans="2:20" ht="32" x14ac:dyDescent="0.2">
      <c r="B24" s="2"/>
      <c r="C24" s="15" t="s">
        <v>29</v>
      </c>
      <c r="D24" s="14" t="s">
        <v>108</v>
      </c>
      <c r="E24" s="25"/>
      <c r="F24" s="25"/>
      <c r="G24" s="2"/>
      <c r="H24" s="2"/>
      <c r="I24" s="2"/>
      <c r="J24" s="2"/>
      <c r="K24" s="2"/>
      <c r="L24" s="2"/>
      <c r="M24" s="7"/>
      <c r="N24" s="7" t="s">
        <v>19</v>
      </c>
      <c r="O24" s="7">
        <f>COUNTIFS(C19:C29,"Skill",E19:E29,"Yes")</f>
        <v>0</v>
      </c>
      <c r="P24" s="7">
        <f>COUNTIFS(C19:C29,"Skill",E19:E29,"Somewhat")</f>
        <v>0</v>
      </c>
      <c r="Q24" s="7">
        <f>COUNTIFS(C19:C29,"Skill",E19:E29,"No")</f>
        <v>0</v>
      </c>
      <c r="R24" s="7">
        <f>COUNTIFS(C19:C29,"Skill",E19:E29,"I dont know")</f>
        <v>0</v>
      </c>
      <c r="S24" s="7"/>
      <c r="T24" s="7"/>
    </row>
    <row r="25" spans="2:20" ht="17" customHeight="1" x14ac:dyDescent="0.2">
      <c r="B25" s="2"/>
      <c r="C25" s="49" t="s">
        <v>10</v>
      </c>
      <c r="D25" s="50" t="s">
        <v>109</v>
      </c>
      <c r="E25" s="52"/>
      <c r="F25" s="75"/>
      <c r="G25" s="2"/>
      <c r="H25" s="2"/>
      <c r="I25" s="2"/>
      <c r="J25" s="2"/>
      <c r="K25" s="2"/>
      <c r="L25" s="2"/>
      <c r="M25" s="7"/>
      <c r="N25" s="7" t="s">
        <v>29</v>
      </c>
      <c r="O25" s="7">
        <f>COUNTIFS(C19:C29,"Attitudinal",E19:E29,"Yes")</f>
        <v>0</v>
      </c>
      <c r="P25" s="7">
        <f>COUNTIFS(C19:C29,"Attitudinal",E19:E29,"Somewhat")</f>
        <v>0</v>
      </c>
      <c r="Q25" s="7">
        <f>COUNTIFS(C19:C29,"Attitudinal",E19:E29,"No")</f>
        <v>0</v>
      </c>
      <c r="R25" s="7">
        <f>COUNTIFS(C19:C29,"Attitudinal",E19:E29,"I dont know")</f>
        <v>0</v>
      </c>
      <c r="S25" s="7"/>
      <c r="T25" s="7"/>
    </row>
    <row r="26" spans="2:20" x14ac:dyDescent="0.2">
      <c r="B26" s="2"/>
      <c r="C26" s="51" t="s">
        <v>19</v>
      </c>
      <c r="D26" s="64" t="s">
        <v>110</v>
      </c>
      <c r="E26" s="76"/>
      <c r="F26" s="77"/>
      <c r="G26" s="2"/>
      <c r="H26" s="2"/>
      <c r="I26" s="2"/>
      <c r="J26" s="2"/>
      <c r="K26" s="2"/>
      <c r="L26" s="2"/>
      <c r="M26" s="7"/>
      <c r="N26" s="7"/>
      <c r="O26" s="7"/>
      <c r="P26" s="7"/>
      <c r="Q26" s="7"/>
      <c r="R26" s="7"/>
      <c r="S26" s="7"/>
      <c r="T26" s="7"/>
    </row>
    <row r="27" spans="2:20" ht="19.25" customHeight="1" x14ac:dyDescent="0.2">
      <c r="B27" s="2"/>
      <c r="C27" s="4"/>
      <c r="D27" s="5"/>
      <c r="E27" s="6"/>
      <c r="F27" s="2"/>
      <c r="G27" s="2"/>
      <c r="H27" s="2"/>
      <c r="I27" s="2"/>
      <c r="J27" s="2"/>
      <c r="K27" s="2"/>
      <c r="L27" s="2"/>
      <c r="M27" s="7"/>
      <c r="N27" s="7"/>
      <c r="O27" s="7"/>
      <c r="P27" s="7"/>
      <c r="Q27" s="7"/>
      <c r="R27" s="7"/>
      <c r="S27" s="7"/>
      <c r="T27" s="7"/>
    </row>
    <row r="28" spans="2:20" ht="1.25" hidden="1" customHeight="1" x14ac:dyDescent="0.2">
      <c r="B28" s="2"/>
      <c r="C28" s="4"/>
      <c r="D28" s="5"/>
      <c r="E28" s="6"/>
      <c r="F28" s="2"/>
      <c r="G28" s="2"/>
      <c r="H28" s="2"/>
      <c r="I28" s="2"/>
      <c r="J28" s="2"/>
      <c r="K28" s="2"/>
      <c r="L28" s="2"/>
      <c r="M28" s="7"/>
      <c r="N28" s="7"/>
      <c r="O28" s="7"/>
      <c r="P28" s="7"/>
      <c r="Q28" s="7"/>
      <c r="R28" s="7"/>
      <c r="S28" s="7"/>
      <c r="T28" s="7"/>
    </row>
    <row r="29" spans="2:20" ht="8" customHeight="1" x14ac:dyDescent="0.2">
      <c r="B29" s="2"/>
      <c r="C29" s="4"/>
      <c r="D29" s="5"/>
      <c r="E29" s="6"/>
      <c r="F29" s="2"/>
      <c r="G29" s="2"/>
      <c r="H29" s="2"/>
      <c r="I29" s="2"/>
      <c r="J29" s="2"/>
      <c r="K29" s="2"/>
      <c r="L29" s="2"/>
      <c r="M29" s="7"/>
      <c r="N29" s="7"/>
      <c r="O29" s="7"/>
      <c r="P29" s="7"/>
      <c r="Q29" s="7"/>
      <c r="R29" s="7"/>
      <c r="S29" s="7"/>
      <c r="T29" s="7"/>
    </row>
    <row r="30" spans="2:20" x14ac:dyDescent="0.2">
      <c r="B30" s="2"/>
      <c r="C30" s="2"/>
      <c r="D30" s="2"/>
      <c r="E30" s="2"/>
      <c r="F30" s="2"/>
      <c r="G30" s="2"/>
      <c r="H30" s="2"/>
      <c r="I30" s="2"/>
      <c r="J30" s="2"/>
      <c r="K30" s="2"/>
      <c r="L30" s="2"/>
      <c r="M30" s="7"/>
      <c r="N30" s="7"/>
      <c r="O30" s="7"/>
      <c r="P30" s="7"/>
      <c r="Q30" s="7"/>
      <c r="R30" s="7"/>
      <c r="S30" s="7"/>
      <c r="T30" s="7"/>
    </row>
    <row r="31" spans="2:20" x14ac:dyDescent="0.2">
      <c r="B31" s="2"/>
      <c r="C31" s="2"/>
      <c r="D31" s="2"/>
      <c r="E31" s="2"/>
      <c r="F31" s="2"/>
      <c r="G31" s="2"/>
      <c r="H31" s="2"/>
      <c r="I31" s="2"/>
      <c r="J31" s="2"/>
      <c r="K31" s="2"/>
      <c r="L31" s="2"/>
      <c r="M31" s="7"/>
      <c r="N31" s="7"/>
      <c r="O31" s="7"/>
      <c r="P31" s="7"/>
      <c r="Q31" s="7"/>
      <c r="R31" s="7"/>
      <c r="S31" s="7"/>
      <c r="T31" s="7"/>
    </row>
    <row r="32" spans="2:20" x14ac:dyDescent="0.2">
      <c r="B32" s="2"/>
      <c r="C32" s="2"/>
      <c r="D32" s="2"/>
      <c r="E32" s="2"/>
      <c r="F32" s="2"/>
      <c r="G32" s="2"/>
      <c r="H32" s="2"/>
      <c r="I32" s="2"/>
      <c r="J32" s="2"/>
      <c r="K32" s="2"/>
      <c r="L32" s="2"/>
      <c r="M32" s="7"/>
      <c r="N32" s="7"/>
      <c r="O32" s="7"/>
      <c r="P32" s="7"/>
      <c r="Q32" s="7"/>
      <c r="R32" s="7"/>
      <c r="S32" s="7"/>
      <c r="T32" s="7"/>
    </row>
    <row r="33" spans="2:20" x14ac:dyDescent="0.2">
      <c r="B33" s="2"/>
      <c r="C33" s="2"/>
      <c r="D33" s="2"/>
      <c r="E33" s="2"/>
      <c r="F33" s="2"/>
      <c r="G33" s="2"/>
      <c r="H33" s="2"/>
      <c r="I33" s="2"/>
      <c r="J33" s="2"/>
      <c r="K33" s="2"/>
      <c r="L33" s="2"/>
      <c r="M33" s="7"/>
      <c r="N33" s="7"/>
      <c r="O33" s="7"/>
      <c r="P33" s="7"/>
      <c r="Q33" s="7"/>
      <c r="R33" s="7"/>
      <c r="S33" s="7"/>
      <c r="T33" s="7"/>
    </row>
    <row r="34" spans="2:20" x14ac:dyDescent="0.2">
      <c r="B34" s="2"/>
      <c r="C34" s="2"/>
      <c r="D34" s="2"/>
      <c r="E34" s="2"/>
      <c r="F34" s="2"/>
      <c r="G34" s="2"/>
      <c r="H34" s="2"/>
      <c r="I34" s="2"/>
      <c r="J34" s="2"/>
      <c r="K34" s="2"/>
      <c r="L34" s="2"/>
      <c r="M34" s="7"/>
      <c r="N34" s="7"/>
      <c r="O34" s="7"/>
      <c r="P34" s="7"/>
      <c r="Q34" s="7"/>
      <c r="R34" s="7"/>
      <c r="S34" s="7"/>
      <c r="T34" s="7"/>
    </row>
    <row r="35" spans="2:20" x14ac:dyDescent="0.2">
      <c r="B35" s="2"/>
      <c r="C35" s="2"/>
      <c r="D35" s="2"/>
      <c r="E35" s="2"/>
      <c r="F35" s="2"/>
      <c r="G35" s="2"/>
      <c r="H35" s="2"/>
      <c r="I35" s="2"/>
      <c r="J35" s="2"/>
      <c r="K35" s="2"/>
      <c r="L35" s="2"/>
      <c r="M35" s="7"/>
      <c r="N35" s="7"/>
      <c r="O35" s="7"/>
      <c r="P35" s="7"/>
      <c r="Q35" s="7"/>
      <c r="R35" s="7"/>
      <c r="S35" s="7"/>
      <c r="T35" s="7"/>
    </row>
    <row r="36" spans="2:20" x14ac:dyDescent="0.2">
      <c r="B36" s="2"/>
      <c r="C36" s="2"/>
      <c r="D36" s="2"/>
      <c r="E36" s="2"/>
      <c r="F36" s="2"/>
      <c r="G36" s="2"/>
      <c r="H36" s="2"/>
      <c r="I36" s="2"/>
      <c r="J36" s="2"/>
      <c r="K36" s="2"/>
      <c r="L36" s="2"/>
      <c r="M36" s="7"/>
      <c r="N36" s="7"/>
      <c r="O36" s="7"/>
      <c r="P36" s="7"/>
      <c r="Q36" s="7"/>
      <c r="R36" s="7"/>
      <c r="S36" s="7"/>
      <c r="T36" s="7"/>
    </row>
    <row r="37" spans="2:20" x14ac:dyDescent="0.2">
      <c r="B37" s="2"/>
      <c r="C37" s="2"/>
      <c r="D37" s="2"/>
      <c r="E37" s="2"/>
      <c r="F37" s="2"/>
      <c r="G37" s="2"/>
      <c r="H37" s="2"/>
      <c r="I37" s="2"/>
      <c r="J37" s="2"/>
      <c r="K37" s="2"/>
      <c r="L37" s="2"/>
      <c r="M37" s="7"/>
      <c r="N37" s="7"/>
      <c r="O37" s="7"/>
      <c r="P37" s="7"/>
      <c r="Q37" s="7"/>
      <c r="R37" s="7"/>
      <c r="S37" s="7"/>
      <c r="T37" s="7"/>
    </row>
    <row r="38" spans="2:20" x14ac:dyDescent="0.2">
      <c r="B38" s="2"/>
      <c r="C38" s="2"/>
      <c r="D38" s="2"/>
      <c r="E38" s="2"/>
      <c r="F38" s="2"/>
      <c r="G38" s="2"/>
      <c r="H38" s="2"/>
      <c r="I38" s="2"/>
      <c r="J38" s="2"/>
      <c r="K38" s="2"/>
      <c r="L38" s="2"/>
      <c r="M38" s="7"/>
      <c r="N38" s="7"/>
      <c r="O38" s="7"/>
      <c r="P38" s="7"/>
      <c r="Q38" s="7"/>
      <c r="R38" s="7"/>
      <c r="S38" s="7"/>
      <c r="T38" s="7"/>
    </row>
    <row r="39" spans="2:20" x14ac:dyDescent="0.2">
      <c r="B39" s="2"/>
      <c r="C39" s="2"/>
      <c r="D39" s="2"/>
      <c r="E39" s="2"/>
      <c r="F39" s="2"/>
      <c r="G39" s="2"/>
      <c r="H39" s="2"/>
      <c r="I39" s="2"/>
      <c r="J39" s="2"/>
      <c r="K39" s="2"/>
      <c r="L39" s="2"/>
      <c r="M39" s="7"/>
      <c r="N39" s="7"/>
      <c r="O39" s="7"/>
      <c r="P39" s="7"/>
      <c r="Q39" s="7"/>
      <c r="R39" s="7"/>
      <c r="S39" s="7"/>
      <c r="T39" s="7"/>
    </row>
    <row r="40" spans="2:20" x14ac:dyDescent="0.2">
      <c r="B40" s="2"/>
      <c r="C40" s="2"/>
      <c r="D40" s="2"/>
      <c r="E40" s="2"/>
      <c r="F40" s="2"/>
      <c r="G40" s="2"/>
      <c r="H40" s="2"/>
      <c r="I40" s="2"/>
      <c r="J40" s="2"/>
      <c r="K40" s="2"/>
      <c r="L40" s="2"/>
      <c r="M40" s="7"/>
      <c r="N40" s="7"/>
      <c r="O40" s="7"/>
      <c r="P40" s="7"/>
      <c r="Q40" s="7"/>
      <c r="R40" s="7"/>
      <c r="S40" s="7"/>
      <c r="T40" s="7"/>
    </row>
    <row r="41" spans="2:20" x14ac:dyDescent="0.2">
      <c r="B41" s="2"/>
      <c r="C41" s="2"/>
      <c r="D41" s="2"/>
      <c r="E41" s="2"/>
      <c r="F41" s="2"/>
      <c r="G41" s="2"/>
      <c r="H41" s="2"/>
      <c r="I41" s="2"/>
      <c r="J41" s="2"/>
      <c r="K41" s="2"/>
      <c r="L41" s="2"/>
      <c r="M41" s="7"/>
      <c r="N41" s="7"/>
      <c r="O41" s="7"/>
      <c r="P41" s="7"/>
      <c r="Q41" s="7"/>
      <c r="R41" s="7"/>
      <c r="S41" s="7"/>
      <c r="T41" s="7"/>
    </row>
    <row r="42" spans="2:20" x14ac:dyDescent="0.2">
      <c r="B42" s="2"/>
      <c r="C42" s="2"/>
      <c r="D42" s="2"/>
      <c r="E42" s="2"/>
      <c r="F42" s="2"/>
      <c r="G42" s="2"/>
      <c r="H42" s="2"/>
      <c r="I42" s="2"/>
      <c r="J42" s="2"/>
      <c r="K42" s="2"/>
      <c r="L42" s="2"/>
      <c r="M42" s="7"/>
      <c r="N42" s="7"/>
      <c r="O42" s="7"/>
      <c r="P42" s="7"/>
      <c r="Q42" s="7"/>
      <c r="R42" s="7"/>
      <c r="S42" s="7"/>
      <c r="T42" s="7"/>
    </row>
    <row r="43" spans="2:20" ht="19" x14ac:dyDescent="0.25">
      <c r="B43" s="2"/>
      <c r="C43" s="90" t="s">
        <v>34</v>
      </c>
      <c r="D43" s="91"/>
      <c r="E43" s="91"/>
      <c r="F43" s="91"/>
      <c r="G43" s="2"/>
      <c r="H43" s="2"/>
      <c r="I43" s="2"/>
      <c r="J43" s="2"/>
      <c r="K43" s="2"/>
      <c r="L43" s="2"/>
      <c r="M43" s="7"/>
      <c r="N43" s="7"/>
      <c r="O43" s="7"/>
      <c r="P43" s="7"/>
      <c r="Q43" s="7"/>
      <c r="R43" s="7"/>
      <c r="S43" s="7"/>
      <c r="T43" s="7"/>
    </row>
    <row r="44" spans="2:20" ht="18" x14ac:dyDescent="0.25">
      <c r="B44" s="2"/>
      <c r="C44" s="17" t="s">
        <v>6</v>
      </c>
      <c r="D44" s="17" t="s">
        <v>7</v>
      </c>
      <c r="E44" s="17" t="s">
        <v>8</v>
      </c>
      <c r="F44" s="17" t="s">
        <v>9</v>
      </c>
      <c r="G44" s="2"/>
      <c r="H44" s="2"/>
      <c r="I44" s="2"/>
      <c r="J44" s="2"/>
      <c r="K44" s="2"/>
      <c r="L44" s="2"/>
      <c r="M44" s="7"/>
      <c r="N44" s="7" t="s">
        <v>12</v>
      </c>
      <c r="O44" s="7" t="s">
        <v>13</v>
      </c>
      <c r="P44" s="7" t="s">
        <v>14</v>
      </c>
      <c r="Q44" s="7" t="s">
        <v>15</v>
      </c>
      <c r="R44" s="7" t="s">
        <v>16</v>
      </c>
      <c r="S44" s="7"/>
      <c r="T44" s="7"/>
    </row>
    <row r="45" spans="2:20" ht="32" x14ac:dyDescent="0.2">
      <c r="B45" s="2"/>
      <c r="C45" s="13" t="s">
        <v>10</v>
      </c>
      <c r="D45" s="14" t="s">
        <v>111</v>
      </c>
      <c r="E45" s="25"/>
      <c r="F45" s="25"/>
      <c r="G45" s="2"/>
      <c r="H45" s="2"/>
      <c r="I45" s="2"/>
      <c r="J45" s="2"/>
      <c r="K45" s="2"/>
      <c r="L45" s="2"/>
      <c r="M45" s="7"/>
      <c r="N45" s="7" t="s">
        <v>18</v>
      </c>
      <c r="O45" s="7">
        <f>COUNTIF(E45:E56, "Yes")</f>
        <v>0</v>
      </c>
      <c r="P45" s="7">
        <f>COUNTIF(E45:E56, "Somewhat")</f>
        <v>0</v>
      </c>
      <c r="Q45" s="7">
        <f>COUNTIF(E45:E56, "No")</f>
        <v>0</v>
      </c>
      <c r="R45" s="7">
        <f>COUNTIF(E45:E56, "I dont know")</f>
        <v>0</v>
      </c>
      <c r="S45" s="7"/>
      <c r="T45" s="7"/>
    </row>
    <row r="46" spans="2:20" ht="32" x14ac:dyDescent="0.2">
      <c r="B46" s="2"/>
      <c r="C46" s="13" t="s">
        <v>29</v>
      </c>
      <c r="D46" s="14" t="s">
        <v>112</v>
      </c>
      <c r="E46" s="25"/>
      <c r="F46" s="25"/>
      <c r="G46" s="2"/>
      <c r="H46" s="2"/>
      <c r="I46" s="2"/>
      <c r="J46" s="2"/>
      <c r="K46" s="2"/>
      <c r="L46" s="2"/>
      <c r="M46" s="7"/>
      <c r="N46" s="7"/>
      <c r="O46" s="7"/>
      <c r="P46" s="7"/>
      <c r="Q46" s="7"/>
      <c r="R46" s="7"/>
      <c r="S46" s="7"/>
      <c r="T46" s="7"/>
    </row>
    <row r="47" spans="2:20" ht="32" x14ac:dyDescent="0.2">
      <c r="B47" s="2"/>
      <c r="C47" s="13" t="s">
        <v>10</v>
      </c>
      <c r="D47" s="58" t="s">
        <v>113</v>
      </c>
      <c r="E47" s="25"/>
      <c r="F47" s="25"/>
      <c r="G47" s="2"/>
      <c r="H47" s="2"/>
      <c r="I47" s="2"/>
      <c r="J47" s="2"/>
      <c r="K47" s="2"/>
      <c r="L47" s="2"/>
      <c r="M47" s="7"/>
      <c r="N47" s="7" t="s">
        <v>22</v>
      </c>
      <c r="O47" s="7" t="s">
        <v>23</v>
      </c>
      <c r="P47" s="7" t="s">
        <v>24</v>
      </c>
      <c r="Q47" s="7" t="s">
        <v>25</v>
      </c>
      <c r="R47" s="7" t="s">
        <v>26</v>
      </c>
      <c r="S47" s="7"/>
      <c r="T47" s="7"/>
    </row>
    <row r="48" spans="2:20" ht="32" x14ac:dyDescent="0.2">
      <c r="B48" s="2"/>
      <c r="C48" s="13" t="s">
        <v>29</v>
      </c>
      <c r="D48" s="58" t="s">
        <v>114</v>
      </c>
      <c r="E48" s="25"/>
      <c r="F48" s="25"/>
      <c r="G48" s="2"/>
      <c r="H48" s="2"/>
      <c r="I48" s="2"/>
      <c r="J48" s="2"/>
      <c r="K48" s="2"/>
      <c r="L48" s="2"/>
      <c r="M48" s="7"/>
      <c r="N48" s="7" t="s">
        <v>10</v>
      </c>
      <c r="O48" s="7">
        <f>COUNTIFS(C45:C56,"Knowledge",E45:E56,"Yes")</f>
        <v>0</v>
      </c>
      <c r="P48" s="7">
        <f>COUNTIFS(C45:C56,"Knowledge",E45:E56,"Somewhat")</f>
        <v>0</v>
      </c>
      <c r="Q48" s="7">
        <f>COUNTIFS(C45:C56,"Knowledge",E45:E56,"No")</f>
        <v>0</v>
      </c>
      <c r="R48" s="7">
        <f>COUNTIFS(C45:C56,"Knowledge",E45:E56,"I dont know")</f>
        <v>0</v>
      </c>
      <c r="S48" s="7"/>
      <c r="T48" s="7"/>
    </row>
    <row r="49" spans="2:20" x14ac:dyDescent="0.2">
      <c r="B49" s="2"/>
      <c r="C49" s="13" t="s">
        <v>19</v>
      </c>
      <c r="D49" s="58" t="s">
        <v>115</v>
      </c>
      <c r="E49" s="25"/>
      <c r="F49" s="25"/>
      <c r="G49" s="2"/>
      <c r="H49" s="2"/>
      <c r="I49" s="2"/>
      <c r="J49" s="2"/>
      <c r="K49" s="2"/>
      <c r="L49" s="2"/>
      <c r="M49" s="7"/>
      <c r="N49" s="7" t="s">
        <v>19</v>
      </c>
      <c r="O49" s="7">
        <f>COUNTIFS(C45:C56,"Skill",E45:E56,"Yes")</f>
        <v>0</v>
      </c>
      <c r="P49" s="7">
        <f>COUNTIFS(C45:C56,"Skill",E45:E56,"Somewhat")</f>
        <v>0</v>
      </c>
      <c r="Q49" s="7">
        <f>COUNTIFS(C45:C56,"Skill",E45:E56,"No")</f>
        <v>0</v>
      </c>
      <c r="R49" s="7">
        <f>COUNTIFS(C45:C56,"Skill",E45:E56,"I dont know")</f>
        <v>0</v>
      </c>
      <c r="S49" s="7"/>
      <c r="T49" s="7"/>
    </row>
    <row r="50" spans="2:20" x14ac:dyDescent="0.2">
      <c r="B50" s="2"/>
      <c r="C50" s="13" t="s">
        <v>19</v>
      </c>
      <c r="D50" s="58" t="s">
        <v>116</v>
      </c>
      <c r="E50" s="25"/>
      <c r="F50" s="25"/>
      <c r="G50" s="2"/>
      <c r="H50" s="2"/>
      <c r="I50" s="2"/>
      <c r="J50" s="2"/>
      <c r="K50" s="2"/>
      <c r="L50" s="2"/>
      <c r="M50" s="7"/>
      <c r="N50" s="7" t="s">
        <v>29</v>
      </c>
      <c r="O50" s="7">
        <f>COUNTIFS(C45:C56,"Attitudinal",E45:E56,"Yes")</f>
        <v>0</v>
      </c>
      <c r="P50" s="7">
        <f>COUNTIFS(C45:C56,"Attitudinal",E45:E56,"Somewhat")</f>
        <v>0</v>
      </c>
      <c r="Q50" s="7">
        <f>COUNTIFS(C45:C56,"Attitudinal",E45:E56,"No")</f>
        <v>0</v>
      </c>
      <c r="R50" s="7">
        <f>COUNTIFS(C45:C56,"Attitudinal",E45:E56,"I dont know")</f>
        <v>0</v>
      </c>
      <c r="S50" s="7"/>
      <c r="T50" s="7"/>
    </row>
    <row r="51" spans="2:20" ht="32" x14ac:dyDescent="0.2">
      <c r="B51" s="2"/>
      <c r="C51" s="13" t="s">
        <v>29</v>
      </c>
      <c r="D51" s="61" t="s">
        <v>117</v>
      </c>
      <c r="E51" s="25"/>
      <c r="F51" s="25"/>
      <c r="G51" s="2"/>
      <c r="H51" s="2"/>
      <c r="I51" s="2"/>
      <c r="J51" s="2"/>
      <c r="K51" s="2"/>
      <c r="L51" s="2"/>
      <c r="M51" s="7"/>
      <c r="N51" s="7"/>
      <c r="O51" s="7"/>
      <c r="P51" s="7"/>
      <c r="Q51" s="7"/>
      <c r="R51" s="7"/>
      <c r="S51" s="7"/>
      <c r="T51" s="7"/>
    </row>
    <row r="52" spans="2:20" x14ac:dyDescent="0.2">
      <c r="B52" s="2"/>
      <c r="C52" s="33"/>
      <c r="D52" s="5"/>
      <c r="E52" s="6"/>
      <c r="F52" s="34"/>
      <c r="G52" s="2"/>
      <c r="H52" s="2"/>
      <c r="I52" s="2"/>
      <c r="J52" s="2"/>
      <c r="K52" s="2"/>
      <c r="L52" s="2"/>
      <c r="M52" s="7"/>
      <c r="N52" s="7"/>
      <c r="O52" s="7"/>
      <c r="P52" s="7"/>
      <c r="Q52" s="7"/>
      <c r="R52" s="7"/>
      <c r="S52" s="7"/>
      <c r="T52" s="7"/>
    </row>
    <row r="53" spans="2:20" ht="11" customHeight="1" x14ac:dyDescent="0.2">
      <c r="B53" s="2"/>
      <c r="C53" s="33"/>
      <c r="D53" s="5"/>
      <c r="E53" s="6"/>
      <c r="F53" s="34"/>
      <c r="G53" s="2"/>
      <c r="H53" s="2"/>
      <c r="I53" s="2"/>
      <c r="J53" s="2"/>
      <c r="K53" s="2"/>
      <c r="L53" s="2"/>
      <c r="M53" s="7"/>
      <c r="N53" s="7"/>
      <c r="O53" s="7"/>
      <c r="P53" s="7"/>
      <c r="Q53" s="7"/>
      <c r="R53" s="7"/>
      <c r="S53" s="7"/>
      <c r="T53" s="7"/>
    </row>
    <row r="54" spans="2:20" hidden="1" x14ac:dyDescent="0.2">
      <c r="B54" s="2"/>
      <c r="C54" s="33"/>
      <c r="D54" s="5"/>
      <c r="E54" s="6"/>
      <c r="F54" s="34"/>
      <c r="G54" s="2"/>
      <c r="H54" s="2"/>
      <c r="I54" s="2"/>
      <c r="J54" s="2"/>
      <c r="K54" s="2"/>
      <c r="L54" s="2"/>
      <c r="M54" s="7"/>
      <c r="N54" s="7"/>
      <c r="O54" s="7"/>
      <c r="P54" s="7"/>
      <c r="Q54" s="7"/>
      <c r="R54" s="7"/>
      <c r="S54" s="7"/>
      <c r="T54" s="7"/>
    </row>
    <row r="55" spans="2:20" hidden="1" x14ac:dyDescent="0.2">
      <c r="B55" s="2"/>
      <c r="C55" s="33"/>
      <c r="D55" s="5"/>
      <c r="E55" s="6"/>
      <c r="F55" s="34"/>
      <c r="G55" s="2"/>
      <c r="H55" s="2"/>
      <c r="I55" s="2"/>
      <c r="J55" s="2"/>
      <c r="K55" s="2"/>
      <c r="L55" s="2"/>
      <c r="M55" s="7"/>
      <c r="N55" s="7"/>
      <c r="O55" s="7"/>
      <c r="P55" s="7"/>
      <c r="Q55" s="7"/>
      <c r="R55" s="7"/>
      <c r="S55" s="7"/>
      <c r="T55" s="7"/>
    </row>
    <row r="56" spans="2:20" hidden="1" x14ac:dyDescent="0.2">
      <c r="B56" s="2"/>
      <c r="C56" s="8"/>
      <c r="D56" s="5"/>
      <c r="E56" s="6"/>
      <c r="F56" s="2"/>
      <c r="G56" s="2"/>
      <c r="H56" s="2"/>
      <c r="I56" s="2"/>
      <c r="J56" s="2"/>
      <c r="K56" s="2"/>
      <c r="L56" s="2"/>
      <c r="M56" s="7"/>
      <c r="N56" s="7"/>
      <c r="O56" s="7"/>
      <c r="P56" s="7"/>
      <c r="Q56" s="7"/>
      <c r="R56" s="7"/>
      <c r="S56" s="7"/>
      <c r="T56" s="7"/>
    </row>
    <row r="57" spans="2:20" ht="10.25" customHeight="1" x14ac:dyDescent="0.2">
      <c r="B57" s="2"/>
      <c r="C57" s="2"/>
      <c r="D57" s="2"/>
      <c r="E57" s="2"/>
      <c r="F57" s="2"/>
      <c r="G57" s="2"/>
      <c r="H57" s="2"/>
      <c r="I57" s="2"/>
      <c r="J57" s="2"/>
      <c r="K57" s="2"/>
      <c r="L57" s="2"/>
      <c r="M57" s="7"/>
      <c r="N57" s="7"/>
      <c r="O57" s="7"/>
      <c r="P57" s="7"/>
      <c r="Q57" s="7"/>
      <c r="R57" s="7"/>
      <c r="S57" s="7"/>
      <c r="T57" s="7"/>
    </row>
    <row r="58" spans="2:20" x14ac:dyDescent="0.2">
      <c r="B58" s="2"/>
      <c r="C58" s="2"/>
      <c r="D58" s="2"/>
      <c r="E58" s="2"/>
      <c r="F58" s="2"/>
      <c r="G58" s="2"/>
      <c r="H58" s="2"/>
      <c r="I58" s="2"/>
      <c r="J58" s="2"/>
      <c r="K58" s="2"/>
      <c r="L58" s="2"/>
    </row>
    <row r="59" spans="2:20" x14ac:dyDescent="0.2">
      <c r="B59" s="2"/>
      <c r="C59" s="2"/>
      <c r="D59" s="2"/>
      <c r="E59" s="2"/>
      <c r="F59" s="2"/>
      <c r="G59" s="2"/>
      <c r="H59" s="2"/>
      <c r="I59" s="2"/>
      <c r="J59" s="2"/>
      <c r="K59" s="2"/>
      <c r="L59" s="2"/>
    </row>
    <row r="60" spans="2:20" x14ac:dyDescent="0.2">
      <c r="B60" s="2"/>
      <c r="C60" s="2"/>
      <c r="D60" s="2"/>
      <c r="E60" s="2"/>
      <c r="F60" s="2"/>
      <c r="G60" s="2"/>
      <c r="H60" s="2"/>
      <c r="I60" s="2"/>
      <c r="J60" s="2"/>
      <c r="K60" s="2"/>
      <c r="L60" s="2"/>
    </row>
    <row r="61" spans="2:20" x14ac:dyDescent="0.2">
      <c r="B61" s="2"/>
      <c r="C61" s="2"/>
      <c r="D61" s="2"/>
      <c r="E61" s="2"/>
      <c r="F61" s="2"/>
      <c r="G61" s="2"/>
      <c r="H61" s="2"/>
      <c r="I61" s="2"/>
      <c r="J61" s="2"/>
      <c r="K61" s="2"/>
      <c r="L61" s="2"/>
    </row>
    <row r="62" spans="2:20" x14ac:dyDescent="0.2">
      <c r="B62" s="2"/>
      <c r="C62" s="2"/>
      <c r="D62" s="2"/>
      <c r="E62" s="2"/>
      <c r="F62" s="2"/>
      <c r="G62" s="2"/>
      <c r="H62" s="2"/>
      <c r="I62" s="2"/>
      <c r="J62" s="2"/>
      <c r="K62" s="2"/>
      <c r="L62" s="2"/>
    </row>
    <row r="63" spans="2:20" x14ac:dyDescent="0.2">
      <c r="B63" s="2"/>
      <c r="C63" s="2"/>
      <c r="D63" s="2"/>
      <c r="E63" s="2"/>
      <c r="F63" s="2"/>
      <c r="G63" s="2"/>
      <c r="H63" s="2"/>
      <c r="I63" s="2"/>
      <c r="J63" s="2"/>
      <c r="K63" s="2"/>
      <c r="L63" s="2"/>
    </row>
    <row r="64" spans="2:20" x14ac:dyDescent="0.2">
      <c r="B64" s="2"/>
      <c r="C64" s="2"/>
      <c r="D64" s="2"/>
      <c r="E64" s="2"/>
      <c r="F64" s="2"/>
      <c r="G64" s="2"/>
      <c r="H64" s="2"/>
      <c r="I64" s="2"/>
      <c r="J64" s="2"/>
      <c r="K64" s="2"/>
      <c r="L64" s="2"/>
    </row>
    <row r="65" spans="2:12" x14ac:dyDescent="0.2">
      <c r="B65" s="2"/>
      <c r="C65" s="2"/>
      <c r="D65" s="2"/>
      <c r="E65" s="2"/>
      <c r="F65" s="2"/>
      <c r="G65" s="2"/>
      <c r="H65" s="2"/>
      <c r="I65" s="2"/>
      <c r="J65" s="2"/>
      <c r="K65" s="2"/>
      <c r="L65" s="2"/>
    </row>
    <row r="66" spans="2:12" x14ac:dyDescent="0.2">
      <c r="B66" s="2"/>
      <c r="C66" s="2"/>
      <c r="D66" s="2"/>
      <c r="E66" s="2"/>
      <c r="F66" s="2"/>
      <c r="G66" s="2"/>
      <c r="H66" s="2"/>
      <c r="I66" s="2"/>
      <c r="J66" s="2"/>
      <c r="K66" s="2"/>
      <c r="L66" s="2"/>
    </row>
    <row r="67" spans="2:12" x14ac:dyDescent="0.2">
      <c r="B67" s="2"/>
      <c r="C67" s="2"/>
      <c r="D67" s="2"/>
      <c r="E67" s="2"/>
      <c r="F67" s="2"/>
      <c r="G67" s="2"/>
      <c r="H67" s="2"/>
      <c r="I67" s="2"/>
      <c r="J67" s="2"/>
      <c r="K67" s="2"/>
      <c r="L67" s="2"/>
    </row>
    <row r="68" spans="2:12" x14ac:dyDescent="0.2">
      <c r="B68" s="2"/>
      <c r="C68" s="2"/>
      <c r="D68" s="2"/>
      <c r="E68" s="2"/>
      <c r="F68" s="2"/>
      <c r="G68" s="2"/>
      <c r="H68" s="2"/>
      <c r="I68" s="2"/>
      <c r="J68" s="2"/>
      <c r="K68" s="2"/>
      <c r="L68" s="2"/>
    </row>
    <row r="69" spans="2:12" x14ac:dyDescent="0.2">
      <c r="B69" s="2"/>
      <c r="C69" s="2"/>
      <c r="D69" s="2"/>
      <c r="E69" s="2"/>
      <c r="F69" s="2"/>
      <c r="G69" s="2"/>
      <c r="H69" s="2"/>
      <c r="I69" s="2"/>
      <c r="J69" s="2"/>
      <c r="K69" s="2"/>
      <c r="L69" s="2"/>
    </row>
    <row r="70" spans="2:12" x14ac:dyDescent="0.2">
      <c r="B70" s="2"/>
      <c r="C70" s="2"/>
      <c r="D70" s="2"/>
      <c r="E70" s="2"/>
      <c r="F70" s="2"/>
      <c r="G70" s="2"/>
      <c r="H70" s="2"/>
      <c r="I70" s="2"/>
      <c r="J70" s="2"/>
      <c r="K70" s="2"/>
      <c r="L70" s="2"/>
    </row>
    <row r="71" spans="2:12" x14ac:dyDescent="0.2">
      <c r="B71" s="2"/>
      <c r="C71" s="2"/>
      <c r="D71" s="2"/>
      <c r="E71" s="2"/>
      <c r="F71" s="2"/>
      <c r="G71" s="2"/>
      <c r="H71" s="2"/>
      <c r="I71" s="2"/>
      <c r="J71" s="2"/>
      <c r="K71" s="2"/>
      <c r="L71" s="2"/>
    </row>
    <row r="72" spans="2:12" x14ac:dyDescent="0.2">
      <c r="B72" s="2"/>
      <c r="C72" s="2"/>
      <c r="D72" s="2"/>
      <c r="E72" s="2"/>
      <c r="F72" s="2"/>
      <c r="G72" s="2"/>
      <c r="H72" s="2"/>
      <c r="I72" s="2"/>
      <c r="J72" s="2"/>
      <c r="K72" s="2"/>
      <c r="L72" s="2"/>
    </row>
    <row r="73" spans="2:12" x14ac:dyDescent="0.2">
      <c r="B73" s="2"/>
      <c r="C73" s="2"/>
      <c r="D73" s="2"/>
      <c r="E73" s="2"/>
      <c r="F73" s="2"/>
      <c r="G73" s="2"/>
      <c r="H73" s="2"/>
      <c r="I73" s="2"/>
      <c r="J73" s="2"/>
      <c r="K73" s="2"/>
      <c r="L73" s="2"/>
    </row>
    <row r="74" spans="2:12" x14ac:dyDescent="0.2">
      <c r="B74" s="2"/>
      <c r="C74" s="2"/>
      <c r="D74" s="2"/>
      <c r="E74" s="2"/>
      <c r="F74" s="2"/>
      <c r="G74" s="2"/>
      <c r="H74" s="2"/>
      <c r="I74" s="2"/>
      <c r="J74" s="2"/>
      <c r="K74" s="2"/>
      <c r="L74" s="2"/>
    </row>
    <row r="75" spans="2:12" x14ac:dyDescent="0.2">
      <c r="B75" s="2"/>
      <c r="C75" s="2"/>
      <c r="D75" s="2"/>
      <c r="E75" s="2"/>
      <c r="F75" s="2"/>
      <c r="G75" s="2"/>
      <c r="H75" s="2"/>
      <c r="I75" s="2"/>
      <c r="J75" s="2"/>
      <c r="K75" s="2"/>
      <c r="L75" s="2"/>
    </row>
    <row r="76" spans="2:12" x14ac:dyDescent="0.2">
      <c r="B76" s="2"/>
      <c r="C76" s="2"/>
      <c r="D76" s="2"/>
      <c r="E76" s="2"/>
      <c r="F76" s="2"/>
      <c r="G76" s="2"/>
      <c r="H76" s="2"/>
      <c r="I76" s="2"/>
      <c r="J76" s="2"/>
      <c r="K76" s="2"/>
      <c r="L76" s="2"/>
    </row>
    <row r="77" spans="2:12" x14ac:dyDescent="0.2">
      <c r="B77" s="2"/>
      <c r="C77" s="2"/>
      <c r="D77" s="2"/>
      <c r="E77" s="2"/>
      <c r="F77" s="2"/>
      <c r="G77" s="2"/>
      <c r="H77" s="2"/>
      <c r="I77" s="2"/>
      <c r="J77" s="2"/>
      <c r="K77" s="2"/>
      <c r="L77" s="2"/>
    </row>
    <row r="78" spans="2:12" x14ac:dyDescent="0.2">
      <c r="B78" s="2"/>
      <c r="C78" s="2"/>
      <c r="D78" s="2"/>
      <c r="E78" s="2"/>
      <c r="F78" s="2"/>
      <c r="G78" s="2"/>
      <c r="H78" s="2"/>
      <c r="I78" s="2"/>
      <c r="J78" s="2"/>
      <c r="K78" s="2"/>
      <c r="L78" s="2"/>
    </row>
    <row r="79" spans="2:12" x14ac:dyDescent="0.2">
      <c r="B79" s="2"/>
      <c r="C79" s="2"/>
      <c r="D79" s="2"/>
      <c r="E79" s="2"/>
      <c r="F79" s="2"/>
      <c r="G79" s="2"/>
      <c r="H79" s="2"/>
      <c r="I79" s="2"/>
      <c r="J79" s="2"/>
      <c r="K79" s="2"/>
      <c r="L79" s="2"/>
    </row>
    <row r="80" spans="2:12" x14ac:dyDescent="0.2">
      <c r="B80" s="2"/>
      <c r="C80" s="2"/>
      <c r="D80" s="2"/>
      <c r="E80" s="2"/>
      <c r="F80" s="2"/>
      <c r="G80" s="2"/>
      <c r="H80" s="2"/>
      <c r="I80" s="2"/>
      <c r="J80" s="2"/>
      <c r="K80" s="2"/>
      <c r="L80" s="2"/>
    </row>
    <row r="81" spans="2:12" x14ac:dyDescent="0.2">
      <c r="B81" s="2"/>
      <c r="C81" s="2"/>
      <c r="D81" s="2"/>
      <c r="E81" s="2"/>
      <c r="F81" s="2"/>
      <c r="G81" s="2"/>
      <c r="H81" s="2"/>
      <c r="I81" s="2"/>
      <c r="J81" s="2"/>
      <c r="K81" s="2"/>
      <c r="L81" s="2"/>
    </row>
    <row r="82" spans="2:12" x14ac:dyDescent="0.2">
      <c r="B82" s="2"/>
      <c r="C82" s="2"/>
      <c r="D82" s="2"/>
      <c r="E82" s="2"/>
      <c r="F82" s="2"/>
      <c r="G82" s="2"/>
      <c r="H82" s="2"/>
      <c r="I82" s="2"/>
      <c r="J82" s="2"/>
      <c r="K82" s="2"/>
      <c r="L82" s="2"/>
    </row>
    <row r="83" spans="2:12" x14ac:dyDescent="0.2">
      <c r="B83" s="2"/>
      <c r="C83" s="2"/>
      <c r="D83" s="2"/>
      <c r="E83" s="2"/>
      <c r="F83" s="2"/>
      <c r="G83" s="2"/>
      <c r="H83" s="2"/>
      <c r="I83" s="2"/>
      <c r="J83" s="2"/>
      <c r="K83" s="2"/>
      <c r="L83" s="2"/>
    </row>
    <row r="84" spans="2:12" x14ac:dyDescent="0.2">
      <c r="B84" s="2"/>
      <c r="C84" s="2"/>
      <c r="D84" s="2"/>
      <c r="E84" s="2"/>
      <c r="F84" s="2"/>
      <c r="G84" s="2"/>
      <c r="H84" s="2"/>
      <c r="I84" s="2"/>
      <c r="J84" s="2"/>
      <c r="K84" s="2"/>
      <c r="L84" s="2"/>
    </row>
    <row r="85" spans="2:12" x14ac:dyDescent="0.2">
      <c r="B85" s="2"/>
      <c r="C85" s="2"/>
      <c r="D85" s="2"/>
      <c r="E85" s="2"/>
      <c r="F85" s="2"/>
      <c r="G85" s="2"/>
      <c r="H85" s="2"/>
      <c r="I85" s="2"/>
      <c r="J85" s="2"/>
      <c r="K85" s="2"/>
      <c r="L85" s="2"/>
    </row>
    <row r="86" spans="2:12" x14ac:dyDescent="0.2">
      <c r="B86" s="2"/>
      <c r="C86" s="2"/>
      <c r="D86" s="2"/>
      <c r="E86" s="2"/>
      <c r="F86" s="2"/>
      <c r="G86" s="2"/>
      <c r="H86" s="2"/>
      <c r="I86" s="2"/>
      <c r="J86" s="2"/>
      <c r="K86" s="2"/>
      <c r="L86" s="2"/>
    </row>
    <row r="87" spans="2:12" x14ac:dyDescent="0.2">
      <c r="B87" s="2"/>
      <c r="C87" s="2"/>
      <c r="D87" s="2"/>
      <c r="E87" s="2"/>
      <c r="F87" s="2"/>
      <c r="G87" s="2"/>
      <c r="H87" s="2"/>
      <c r="I87" s="2"/>
      <c r="J87" s="2"/>
      <c r="K87" s="2"/>
      <c r="L87" s="2"/>
    </row>
    <row r="88" spans="2:12" x14ac:dyDescent="0.2">
      <c r="B88" s="2"/>
      <c r="C88" s="2"/>
      <c r="D88" s="2"/>
      <c r="E88" s="2"/>
      <c r="F88" s="2"/>
      <c r="G88" s="2"/>
      <c r="H88" s="2"/>
      <c r="I88" s="2"/>
      <c r="J88" s="2"/>
      <c r="K88" s="2"/>
      <c r="L88" s="2"/>
    </row>
    <row r="89" spans="2:12" x14ac:dyDescent="0.2">
      <c r="B89" s="2"/>
      <c r="C89" s="2"/>
      <c r="D89" s="2"/>
      <c r="E89" s="2"/>
      <c r="F89" s="2"/>
      <c r="G89" s="2"/>
      <c r="H89" s="2"/>
      <c r="I89" s="2"/>
      <c r="J89" s="2"/>
      <c r="K89" s="2"/>
      <c r="L89" s="2"/>
    </row>
    <row r="90" spans="2:12" x14ac:dyDescent="0.2">
      <c r="B90" s="2"/>
      <c r="C90" s="2"/>
      <c r="D90" s="2"/>
      <c r="E90" s="2"/>
      <c r="F90" s="2"/>
      <c r="G90" s="2"/>
      <c r="H90" s="2"/>
      <c r="I90" s="2"/>
      <c r="J90" s="2"/>
      <c r="K90" s="2"/>
      <c r="L90" s="2"/>
    </row>
    <row r="91" spans="2:12" x14ac:dyDescent="0.2">
      <c r="B91" s="2"/>
      <c r="C91" s="2"/>
      <c r="D91" s="2"/>
      <c r="E91" s="2"/>
      <c r="F91" s="2"/>
      <c r="G91" s="2"/>
      <c r="H91" s="2"/>
      <c r="I91" s="2"/>
      <c r="J91" s="2"/>
      <c r="K91" s="2"/>
      <c r="L91" s="2"/>
    </row>
    <row r="92" spans="2:12" x14ac:dyDescent="0.2">
      <c r="B92" s="2"/>
      <c r="C92" s="2"/>
      <c r="D92" s="2"/>
      <c r="E92" s="2"/>
      <c r="F92" s="2"/>
      <c r="G92" s="2"/>
      <c r="H92" s="2"/>
      <c r="I92" s="2"/>
      <c r="J92" s="2"/>
      <c r="K92" s="2"/>
      <c r="L92" s="2"/>
    </row>
    <row r="93" spans="2:12" x14ac:dyDescent="0.2">
      <c r="B93" s="2"/>
      <c r="C93" s="2"/>
      <c r="D93" s="2"/>
      <c r="E93" s="2"/>
      <c r="F93" s="2"/>
      <c r="G93" s="2"/>
      <c r="H93" s="2"/>
      <c r="I93" s="2"/>
      <c r="J93" s="2"/>
      <c r="K93" s="2"/>
      <c r="L93" s="2"/>
    </row>
    <row r="94" spans="2:12" x14ac:dyDescent="0.2">
      <c r="B94" s="2"/>
      <c r="C94" s="2"/>
      <c r="D94" s="2"/>
      <c r="E94" s="2"/>
      <c r="F94" s="2"/>
      <c r="G94" s="2"/>
      <c r="H94" s="2"/>
      <c r="I94" s="2"/>
      <c r="J94" s="2"/>
      <c r="K94" s="2"/>
      <c r="L94" s="2"/>
    </row>
    <row r="95" spans="2:12" x14ac:dyDescent="0.2">
      <c r="B95" s="2"/>
      <c r="C95" s="2"/>
      <c r="D95" s="2"/>
      <c r="E95" s="2"/>
      <c r="F95" s="2"/>
      <c r="G95" s="2"/>
      <c r="H95" s="2"/>
      <c r="I95" s="2"/>
      <c r="J95" s="2"/>
      <c r="K95" s="2"/>
      <c r="L95" s="2"/>
    </row>
    <row r="96" spans="2:12" x14ac:dyDescent="0.2">
      <c r="B96" s="2"/>
      <c r="C96" s="2"/>
      <c r="D96" s="2"/>
      <c r="E96" s="2"/>
      <c r="F96" s="2"/>
      <c r="G96" s="2"/>
      <c r="H96" s="2"/>
      <c r="I96" s="2"/>
      <c r="J96" s="2"/>
      <c r="K96" s="2"/>
      <c r="L96" s="2"/>
    </row>
    <row r="97" spans="2:12" x14ac:dyDescent="0.2">
      <c r="B97" s="2"/>
      <c r="C97" s="2"/>
      <c r="D97" s="2"/>
      <c r="E97" s="2"/>
      <c r="F97" s="2"/>
      <c r="G97" s="2"/>
      <c r="H97" s="2"/>
      <c r="I97" s="2"/>
      <c r="J97" s="2"/>
      <c r="K97" s="2"/>
      <c r="L97" s="2"/>
    </row>
    <row r="98" spans="2:12" x14ac:dyDescent="0.2">
      <c r="B98" s="2"/>
      <c r="C98" s="2"/>
      <c r="D98" s="2"/>
      <c r="E98" s="2"/>
      <c r="F98" s="2"/>
      <c r="G98" s="2"/>
      <c r="H98" s="2"/>
      <c r="I98" s="2"/>
      <c r="J98" s="2"/>
      <c r="K98" s="2"/>
      <c r="L98" s="2"/>
    </row>
    <row r="99" spans="2:12" x14ac:dyDescent="0.2">
      <c r="B99" s="2"/>
      <c r="C99" s="2"/>
      <c r="D99" s="2"/>
      <c r="E99" s="2"/>
      <c r="F99" s="2"/>
      <c r="G99" s="2"/>
      <c r="H99" s="2"/>
      <c r="I99" s="2"/>
      <c r="J99" s="2"/>
      <c r="K99" s="2"/>
      <c r="L99" s="2"/>
    </row>
    <row r="100" spans="2:12" x14ac:dyDescent="0.2">
      <c r="B100" s="2"/>
      <c r="C100" s="2"/>
      <c r="D100" s="2"/>
      <c r="E100" s="2"/>
      <c r="F100" s="2"/>
      <c r="G100" s="2"/>
      <c r="H100" s="2"/>
      <c r="I100" s="2"/>
      <c r="J100" s="2"/>
      <c r="K100" s="2"/>
      <c r="L100" s="2"/>
    </row>
    <row r="101" spans="2:12" x14ac:dyDescent="0.2">
      <c r="B101" s="2"/>
      <c r="C101" s="2"/>
      <c r="D101" s="2"/>
      <c r="E101" s="2"/>
      <c r="F101" s="2"/>
      <c r="G101" s="2"/>
      <c r="H101" s="2"/>
      <c r="I101" s="2"/>
      <c r="J101" s="2"/>
      <c r="K101" s="2"/>
      <c r="L101" s="2"/>
    </row>
  </sheetData>
  <sheetProtection sheet="1" objects="1" scenarios="1" selectLockedCells="1"/>
  <mergeCells count="3">
    <mergeCell ref="C8:D8"/>
    <mergeCell ref="C17:F17"/>
    <mergeCell ref="C43:F43"/>
  </mergeCells>
  <conditionalFormatting sqref="E19:E29">
    <cfRule type="containsText" dxfId="31" priority="5" operator="containsText" text="I dont know">
      <formula>NOT(ISERROR(SEARCH("I dont know",E19)))</formula>
    </cfRule>
    <cfRule type="containsText" dxfId="30" priority="6" operator="containsText" text="Somewhat">
      <formula>NOT(ISERROR(SEARCH("Somewhat",E19)))</formula>
    </cfRule>
    <cfRule type="containsText" dxfId="29" priority="7" operator="containsText" text="No">
      <formula>NOT(ISERROR(SEARCH("No",E19)))</formula>
    </cfRule>
    <cfRule type="containsText" dxfId="28" priority="8" operator="containsText" text="Yes">
      <formula>NOT(ISERROR(SEARCH("Yes",E19)))</formula>
    </cfRule>
  </conditionalFormatting>
  <conditionalFormatting sqref="E45:E56">
    <cfRule type="containsText" dxfId="27" priority="1" operator="containsText" text="I dont know">
      <formula>NOT(ISERROR(SEARCH("I dont know",E45)))</formula>
    </cfRule>
    <cfRule type="containsText" dxfId="26" priority="2" operator="containsText" text="Somewhat">
      <formula>NOT(ISERROR(SEARCH("Somewhat",E45)))</formula>
    </cfRule>
    <cfRule type="containsText" dxfId="25" priority="3" operator="containsText" text="No">
      <formula>NOT(ISERROR(SEARCH("No",E45)))</formula>
    </cfRule>
    <cfRule type="containsText" dxfId="24" priority="4" operator="containsText" text="Yes">
      <formula>NOT(ISERROR(SEARCH("Yes",E45)))</formula>
    </cfRule>
  </conditionalFormatting>
  <dataValidations count="1">
    <dataValidation type="list" allowBlank="1" showInputMessage="1" showErrorMessage="1" sqref="E19:E29 E45:E55" xr:uid="{2345EEF1-355F-2644-9FF9-14A94BA6C2E0}">
      <formula1>"Yes, Somewhat, No, I dont know"</formula1>
    </dataValidation>
  </dataValidations>
  <pageMargins left="0.7" right="0.7" top="0.75" bottom="0.75"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9DAE95A339B248977E50AC878AA16A" ma:contentTypeVersion="23" ma:contentTypeDescription="Create a new document." ma:contentTypeScope="" ma:versionID="354e93273c90257b4432a65c43a4b19b">
  <xsd:schema xmlns:xsd="http://www.w3.org/2001/XMLSchema" xmlns:xs="http://www.w3.org/2001/XMLSchema" xmlns:p="http://schemas.microsoft.com/office/2006/metadata/properties" xmlns:ns2="f685b576-218b-42b0-abb8-b07f9ffc7d68" xmlns:ns3="85804b4c-b3d7-4ba3-8b3a-4e2419d6d894" targetNamespace="http://schemas.microsoft.com/office/2006/metadata/properties" ma:root="true" ma:fieldsID="f1dfb85b2fc4838fdfe65fbcf5b44c23" ns2:_="" ns3:_="">
    <xsd:import namespace="f685b576-218b-42b0-abb8-b07f9ffc7d68"/>
    <xsd:import namespace="85804b4c-b3d7-4ba3-8b3a-4e2419d6d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fcc43edd2db048c396b4c7a2d1795581" minOccurs="0"/>
                <xsd:element ref="ns2:cb5c3359cdb54629a122e09d69a2e0f3" minOccurs="0"/>
                <xsd:element ref="ns2:Typeofcont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85b576-218b-42b0-abb8-b07f9ffc7d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0cec18f-64e3-475c-b7ef-ac8bd50224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fcc43edd2db048c396b4c7a2d1795581" ma:index="27" nillable="true" ma:taxonomy="true" ma:internalName="fcc43edd2db048c396b4c7a2d1795581" ma:taxonomyFieldName="Subject_x002f_Theme" ma:displayName="Subject/Theme" ma:default="" ma:fieldId="{fcc43edd-2db0-48c3-96b4-c7a2d1795581}" ma:taxonomyMulti="true" ma:sspId="20cec18f-64e3-475c-b7ef-ac8bd502240b" ma:termSetId="e7ceac6a-a870-4099-89f5-280ae0145bd3" ma:anchorId="00000000-0000-0000-0000-000000000000" ma:open="false" ma:isKeyword="false">
      <xsd:complexType>
        <xsd:sequence>
          <xsd:element ref="pc:Terms" minOccurs="0" maxOccurs="1"/>
        </xsd:sequence>
      </xsd:complexType>
    </xsd:element>
    <xsd:element name="cb5c3359cdb54629a122e09d69a2e0f3" ma:index="29" nillable="true" ma:taxonomy="true" ma:internalName="cb5c3359cdb54629a122e09d69a2e0f3" ma:taxonomyFieldName="Countries" ma:displayName="Countries" ma:default="" ma:fieldId="{cb5c3359-cdb5-4629-a122-e09d69a2e0f3}" ma:taxonomyMulti="true" ma:sspId="20cec18f-64e3-475c-b7ef-ac8bd502240b" ma:termSetId="46f8aa8d-5b66-4210-b47b-1cb065b75a93" ma:anchorId="00000000-0000-0000-0000-000000000000" ma:open="false" ma:isKeyword="false">
      <xsd:complexType>
        <xsd:sequence>
          <xsd:element ref="pc:Terms" minOccurs="0" maxOccurs="1"/>
        </xsd:sequence>
      </xsd:complexType>
    </xsd:element>
    <xsd:element name="Typeofcontent" ma:index="30" nillable="true" ma:displayName="Type of content" ma:format="Dropdown" ma:internalName="Typeofcontent">
      <xsd:simpleType>
        <xsd:restriction base="dms:Choice">
          <xsd:enumeration value="Lecture"/>
          <xsd:enumeration value="Video message"/>
          <xsd:enumeration value="Speech"/>
          <xsd:enumeration value="Talking points"/>
          <xsd:enumeration value="Presentation"/>
          <xsd:enumeration value="Run of show"/>
          <xsd:enumeration value="Interview"/>
        </xsd:restriction>
      </xsd:simpleType>
    </xsd:element>
  </xsd:schema>
  <xsd:schema xmlns:xsd="http://www.w3.org/2001/XMLSchema" xmlns:xs="http://www.w3.org/2001/XMLSchema" xmlns:dms="http://schemas.microsoft.com/office/2006/documentManagement/types" xmlns:pc="http://schemas.microsoft.com/office/infopath/2007/PartnerControls" targetNamespace="85804b4c-b3d7-4ba3-8b3a-4e2419d6d89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843694e-811d-4011-a4de-79b486f63134}" ma:internalName="TaxCatchAll" ma:showField="CatchAllData" ma:web="85804b4c-b3d7-4ba3-8b3a-4e2419d6d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85b576-218b-42b0-abb8-b07f9ffc7d68">
      <Terms xmlns="http://schemas.microsoft.com/office/infopath/2007/PartnerControls"/>
    </lcf76f155ced4ddcb4097134ff3c332f>
    <TaxCatchAll xmlns="85804b4c-b3d7-4ba3-8b3a-4e2419d6d894" xsi:nil="true"/>
    <SharedWithUsers xmlns="85804b4c-b3d7-4ba3-8b3a-4e2419d6d894">
      <UserInfo>
        <DisplayName>Machawira, Patricia</DisplayName>
        <AccountId>23</AccountId>
        <AccountType/>
      </UserInfo>
    </SharedWithUsers>
    <cb5c3359cdb54629a122e09d69a2e0f3 xmlns="f685b576-218b-42b0-abb8-b07f9ffc7d68">
      <Terms xmlns="http://schemas.microsoft.com/office/infopath/2007/PartnerControls"/>
    </cb5c3359cdb54629a122e09d69a2e0f3>
    <fcc43edd2db048c396b4c7a2d1795581 xmlns="f685b576-218b-42b0-abb8-b07f9ffc7d68">
      <Terms xmlns="http://schemas.microsoft.com/office/infopath/2007/PartnerControls"/>
    </fcc43edd2db048c396b4c7a2d1795581>
    <Typeofcontent xmlns="f685b576-218b-42b0-abb8-b07f9ffc7d68" xsi:nil="true"/>
  </documentManagement>
</p:properties>
</file>

<file path=customXml/itemProps1.xml><?xml version="1.0" encoding="utf-8"?>
<ds:datastoreItem xmlns:ds="http://schemas.openxmlformats.org/officeDocument/2006/customXml" ds:itemID="{497CB3E2-B903-4322-926F-1AC850894725}"/>
</file>

<file path=customXml/itemProps2.xml><?xml version="1.0" encoding="utf-8"?>
<ds:datastoreItem xmlns:ds="http://schemas.openxmlformats.org/officeDocument/2006/customXml" ds:itemID="{47896AE6-DF5E-46B2-A2FF-3A79C3E15871}">
  <ds:schemaRefs>
    <ds:schemaRef ds:uri="http://schemas.microsoft.com/sharepoint/v3/contenttype/forms"/>
  </ds:schemaRefs>
</ds:datastoreItem>
</file>

<file path=customXml/itemProps3.xml><?xml version="1.0" encoding="utf-8"?>
<ds:datastoreItem xmlns:ds="http://schemas.openxmlformats.org/officeDocument/2006/customXml" ds:itemID="{5EF66ECE-A2C3-4956-8909-1273778EF893}">
  <ds:schemaRefs>
    <ds:schemaRef ds:uri="http://schemas.microsoft.com/office/2006/metadata/properties"/>
    <ds:schemaRef ds:uri="http://schemas.microsoft.com/office/infopath/2007/PartnerControls"/>
    <ds:schemaRef ds:uri="a81dcf5b-2d09-46d1-9738-67ceb4d082b7"/>
    <ds:schemaRef ds:uri="15c9263a-95b3-4ce1-b731-cb4669c96d8c"/>
  </ds:schemaRefs>
</ds:datastoreItem>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Home</vt:lpstr>
      <vt:lpstr>Instructions</vt:lpstr>
      <vt:lpstr>Data Input</vt:lpstr>
      <vt:lpstr>2</vt:lpstr>
      <vt:lpstr>3</vt:lpstr>
      <vt:lpstr>4</vt:lpstr>
      <vt:lpstr>5</vt:lpstr>
      <vt:lpstr>6</vt:lpstr>
      <vt:lpstr>7</vt:lpstr>
      <vt:lpstr>8</vt:lpstr>
      <vt:lpstr>9</vt:lpstr>
      <vt:lpstr>Results</vt:lpstr>
      <vt:lpstr>Results (2)</vt:lpstr>
      <vt:lpstr>Results (3)</vt:lpstr>
      <vt:lpstr>Contact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Tererai, Donald</dc:creator>
  <cp:keywords/>
  <dc:description/>
  <cp:lastModifiedBy>Donald Tererai</cp:lastModifiedBy>
  <cp:revision/>
  <dcterms:created xsi:type="dcterms:W3CDTF">2024-02-22T20:10:24Z</dcterms:created>
  <dcterms:modified xsi:type="dcterms:W3CDTF">2024-09-21T10:22:11Z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0x0101000F9DAE95A339B248977E50AC878AA16A</vt:lpwstr>
  </property>
  <property fmtid="{D5CDD505-2E9C-101B-9397-08002B2CF9AE}" pid="3" name="MediaServiceImageTags">
    <vt:lpwstr/>
  </property>
  <property fmtid="{D5CDD505-2E9C-101B-9397-08002B2CF9AE}" pid="4" name="Countries">
    <vt:lpwstr/>
  </property>
  <property fmtid="{D5CDD505-2E9C-101B-9397-08002B2CF9AE}" pid="5" name="Order">
    <vt:lpwstr>149600.000000000</vt:lpwstr>
  </property>
  <property fmtid="{D5CDD505-2E9C-101B-9397-08002B2CF9AE}" pid="6" name="_SourceUrl">
    <vt:lpwstr/>
  </property>
  <property fmtid="{D5CDD505-2E9C-101B-9397-08002B2CF9AE}" pid="7" name="Subject_x002f_Theme">
    <vt:lpwstr/>
  </property>
  <property fmtid="{D5CDD505-2E9C-101B-9397-08002B2CF9AE}" pid="8" name="_SharedFileIndex">
    <vt:lpwstr/>
  </property>
  <property fmtid="{D5CDD505-2E9C-101B-9397-08002B2CF9AE}" pid="9" name="ComplianceAssetId">
    <vt:lpwstr/>
  </property>
  <property fmtid="{D5CDD505-2E9C-101B-9397-08002B2CF9AE}" pid="10" name="_ExtendedDescription">
    <vt:lpwstr/>
  </property>
  <property fmtid="{D5CDD505-2E9C-101B-9397-08002B2CF9AE}" pid="11" name="TriggerFlowInfo">
    <vt:lpwstr/>
  </property>
</Properties>
</file>