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130" activeTab="0"/>
  </bookViews>
  <sheets>
    <sheet name="Matriz 01" sheetId="1" r:id="rId1"/>
    <sheet name="Matriz 02" sheetId="2" r:id="rId2"/>
    <sheet name="Matriz 0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<sst xmlns="http://schemas.openxmlformats.org/spreadsheetml/2006/main" count="178" uniqueCount="148">
  <si>
    <t>MATRIZ N° 01: VALIDACIÓN DE NECESIDADES DE ASISTENCIA TÉCNICA Y PRIORIZACION</t>
  </si>
  <si>
    <t>Brechas identificadas para la implementación del objetivo</t>
  </si>
  <si>
    <t>Prioridad</t>
  </si>
  <si>
    <t>GUÍA Nº 01</t>
  </si>
  <si>
    <t>PRIORIZACIÓN DE NECESIDADES DE ASISTENCIA TÉCNICA</t>
  </si>
  <si>
    <r>
      <t xml:space="preserve">Variable 1 </t>
    </r>
    <r>
      <rPr>
        <b/>
        <sz val="11"/>
        <rFont val="Arial"/>
        <family val="2"/>
      </rPr>
      <t>Gravedad (Riesgo)</t>
    </r>
    <r>
      <rPr>
        <sz val="11"/>
        <rFont val="Arial"/>
        <family val="2"/>
      </rPr>
      <t xml:space="preserve">: ¿Qué probabilidad tiene el problema que la intervención pretende resolver de ocasionar daños importantes en la población o sub población o extenderse a otras poblaciones si no se realiza la intervención? (Biológicos, psicológicos, económicos y/o sociales) </t>
    </r>
  </si>
  <si>
    <r>
      <t xml:space="preserve">Variable 2 </t>
    </r>
    <r>
      <rPr>
        <b/>
        <sz val="11"/>
        <rFont val="Arial"/>
        <family val="2"/>
      </rPr>
      <t>Magnitud</t>
    </r>
    <r>
      <rPr>
        <sz val="11"/>
        <rFont val="Arial"/>
        <family val="2"/>
      </rPr>
      <t xml:space="preserve">: ¿Qué cantidad de población o sub población es afectada por el problema que la intervención pretende resolver? ¿Cual es la prevalencia en la sub población? </t>
    </r>
  </si>
  <si>
    <r>
      <t>Variable 3</t>
    </r>
    <r>
      <rPr>
        <b/>
        <sz val="11"/>
        <rFont val="Arial"/>
        <family val="2"/>
      </rPr>
      <t xml:space="preserve"> Relevancia social o política: </t>
    </r>
    <r>
      <rPr>
        <sz val="11"/>
        <rFont val="Arial"/>
        <family val="2"/>
      </rPr>
      <t xml:space="preserve">¿Qué grado de interés tiene la población en resolver el problema o el interés de los principales actores en esta línea de intervención? </t>
    </r>
  </si>
  <si>
    <r>
      <t xml:space="preserve">Variable 4 </t>
    </r>
    <r>
      <rPr>
        <b/>
        <sz val="11"/>
        <rFont val="Arial"/>
        <family val="2"/>
      </rPr>
      <t>Probabilidad de impacto:</t>
    </r>
    <r>
      <rPr>
        <sz val="11"/>
        <rFont val="Arial"/>
        <family val="2"/>
      </rPr>
      <t xml:space="preserve"> ¿Qué probabilidades de impacto sobre el problema se tiene con esta intervención? ¿cuáles son las evidencias en otros lugares al respecto? </t>
    </r>
  </si>
  <si>
    <r>
      <t xml:space="preserve">Variable 5 </t>
    </r>
    <r>
      <rPr>
        <b/>
        <sz val="11"/>
        <rFont val="Arial"/>
        <family val="2"/>
      </rPr>
      <t>Posibilidad de solución</t>
    </r>
    <r>
      <rPr>
        <sz val="11"/>
        <rFont val="Arial"/>
        <family val="2"/>
      </rPr>
      <t xml:space="preserve"> existen desde el punto de vista financiero ¿qué tan costosa es la intervención propuesta? ¿Qué posibilidades de financiamiento y/o alianzas estratégicas para agenciar recursos para esta línea de intervención existen? </t>
    </r>
  </si>
  <si>
    <t>La ponderación de cada variable se hará asignándoles el siguiente puntaje:</t>
  </si>
  <si>
    <t xml:space="preserve">1 punto: </t>
  </si>
  <si>
    <t>Prioridad baja</t>
  </si>
  <si>
    <t>2 puntos:</t>
  </si>
  <si>
    <t>Prioridad moderada</t>
  </si>
  <si>
    <t>3 puntos:</t>
  </si>
  <si>
    <t>Prioridad Alta</t>
  </si>
  <si>
    <t>En el caso de la variable 5, a menor posibilidad de financiamiento, asignar 1 punto y a mayor, 3.</t>
  </si>
  <si>
    <t>Se suman los puntajes obtenidos en cada línea y se colocan en la matriz. Luego se ordenarán.  Tendremos que el puntaje máximo será de 18 y el mínimo de 6. Los rangos serían los siguientes:</t>
  </si>
  <si>
    <t>: de 8 a 11</t>
  </si>
  <si>
    <t>Ojo, que aquellos que estimemos como muy de alta prioridad son aquellos que deberían implementarse en el primer año del PEM y así ir avanzando en ejecución según prioridad.</t>
  </si>
  <si>
    <t>MATRIZ Nº 02: IDENTIFICACIÓN DE LINEAS DE ASISTENCIA TÉCNICA</t>
  </si>
  <si>
    <t>Línea de Asistencia técnica (AT)</t>
  </si>
  <si>
    <t>Descripción / detalle</t>
  </si>
  <si>
    <t>Grupo objetivo de la asistencia técnica</t>
  </si>
  <si>
    <r>
      <t>§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Brechas identificadas para la implementación del objetivo: </t>
    </r>
    <r>
      <rPr>
        <sz val="11"/>
        <rFont val="Arial"/>
        <family val="2"/>
      </rPr>
      <t>Aquellas obtenidas de la validación y priorización en el trabajo grupal Nº 1</t>
    </r>
  </si>
  <si>
    <r>
      <t>§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Línea de AT,</t>
    </r>
    <r>
      <rPr>
        <sz val="11"/>
        <rFont val="Arial"/>
        <family val="2"/>
      </rPr>
      <t xml:space="preserve"> aquellas definidas en el trabajo grupal Nº 2.</t>
    </r>
  </si>
  <si>
    <r>
      <t>§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Descripción / detalle:</t>
    </r>
    <r>
      <rPr>
        <sz val="11"/>
        <rFont val="Arial"/>
        <family val="2"/>
      </rPr>
      <t xml:space="preserve"> colocar específicamente a que actividad se refiere la AT. </t>
    </r>
    <r>
      <rPr>
        <i/>
        <sz val="11"/>
        <rFont val="Arial"/>
        <family val="2"/>
      </rPr>
      <t>Ej. Campañas comunicacionales. Capacitación en atención integral del niño que vive con VIH/SIDA.</t>
    </r>
  </si>
  <si>
    <r>
      <t>§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Grupo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objetivo de la asistencia técnica.</t>
    </r>
    <r>
      <rPr>
        <sz val="11"/>
        <rFont val="Arial"/>
        <family val="2"/>
      </rPr>
      <t xml:space="preserve"> Referido a aquella población beneficiaria de la asistencia técnica, es decir quién recibiría la AT. </t>
    </r>
    <r>
      <rPr>
        <i/>
        <sz val="11"/>
        <rFont val="Arial"/>
        <family val="2"/>
      </rPr>
      <t>Ej. Campañas comunicacionales (Spots o cuñas radiales): dirigidas a padres y madres de familia de escuelas; Capacitación en atención integral el niño que vive con VIH/SIDA: personal de salud</t>
    </r>
    <r>
      <rPr>
        <b/>
        <sz val="11"/>
        <rFont val="Arial"/>
        <family val="2"/>
      </rPr>
      <t xml:space="preserve"> </t>
    </r>
  </si>
  <si>
    <t>Grupo objetivo de la asistencia técnica (quién recibirá la AT)</t>
  </si>
  <si>
    <t>Actores regionales que pueden proporcionar la AT</t>
  </si>
  <si>
    <t>(Especificar nombre si es posible)</t>
  </si>
  <si>
    <t>Actores nacionales que pueden proporcionar la AT</t>
  </si>
  <si>
    <t>Costo estimado de la AT (opcional)</t>
  </si>
  <si>
    <t>V1 Gravedad (Riesgo)</t>
  </si>
  <si>
    <t>V2 Magnitud</t>
  </si>
  <si>
    <t>V3 Relevancia social o política</t>
  </si>
  <si>
    <t>V4 Probabilidad de impacto</t>
  </si>
  <si>
    <t>V5 Posibilidad de solución vista financiero</t>
  </si>
  <si>
    <t>Nª</t>
  </si>
  <si>
    <t xml:space="preserve">La dificultad para el abordaje del estigma y discriminación hacia poblaciones TGB/TS/HSH y PVVS en sus aspectos más complejos, que enraizan en la cultura y sociedad que le dan legitimidad. Se aprecia en medios de comunicación, opinión de autoridades públicas, servidores de salud y las propias comunidades afectadas y vulnerabilizadas. </t>
  </si>
  <si>
    <t>Desconocimiento del PEM no solo en las autoridades de la región y sanitarias, sino también en la propia sociedad civil y comunidades afectadas y vulnerabilizadas.</t>
  </si>
  <si>
    <t>Desconocimiento de leyes e instrumentos legales por parte de algunos municipios por lo que en la actualidad persisten ordenando la prueba de ELISA de VIH para el matrimonio.</t>
  </si>
  <si>
    <t>Municipios que han institucionlizado la violencia hacia poblaciones TGB/HSH/TS.</t>
  </si>
  <si>
    <t>Ausencia de un marco legal de promoción y proteción de los derechos humanos de TGB/HSH/TS y PVVS.</t>
  </si>
  <si>
    <t>No hay comunicación correcta entre CONAMUSA y COREMUSA.</t>
  </si>
  <si>
    <t>Los consorcios ejecutores del Fondo Global con frecuencia no cumplen con visibilizar a la CONAMUSA en sus intervenciones a pesar de existir acuerdos al respecto.</t>
  </si>
  <si>
    <t>Ausencia de insumos apropiados a la realidad de las poblaciones mas expuestas a la epidemia: materiales de información, lubricantes, condon para uso anal, condon parea uso vaginal, y pruebas rapidas, entre otros.</t>
  </si>
  <si>
    <t>Implementación de una estrategia de equipos itinerantes que a pesar de estar dirigida a las poblaciones que no acuden a los CERITSS y UAMP, centra su eficacia exclusivamente en quienes acuden al establecimiento.</t>
  </si>
  <si>
    <t xml:space="preserve">En los establecimientos de salud no solo hay limitaciones en la cobertura para poblaciones TGB/HSH/TS y PVVS, también hay problemas en la calidad de atención: tiempo de espera, cobros indebidos, maltratos, laboratoristas no preparados, etc. </t>
  </si>
  <si>
    <t>Desconocimiento en el abordaje en adolescentes y jovenes de las realidades de la diversidad y culturas sexuales en dichas poblaciones.</t>
  </si>
  <si>
    <t>Falta de normatividad y leyes que garanticen la atención en VIH y Sida para la población adolescente en general, población TGB/HSH y en situación de explotación sexual.</t>
  </si>
  <si>
    <t xml:space="preserve">Ausencia de políticas educativas que promuevan el reconocimiento y respeto de los derechos humanos de las poblaciones TGB/HSH/TS y PVVS. </t>
  </si>
  <si>
    <t>El personal de salud de ginecología tiene prejuicios para atender adecuadamente a las madres gestantes, especialmente en caso de cesareas.</t>
  </si>
  <si>
    <t>Procesos de adquisición de medicamentos e insumos no siempre transparentes, problemas de abastecimiento oportuno, y en algunos casos, entrega de medicamentos vencidos.</t>
  </si>
  <si>
    <t>No existen sistemas de vigilancia que permitan el seguimiento, evaluación y fiscalización de las intervenciones del Fondo Global, MINSA y ONGs para las poblaciones de TGB/HSH/TS y PVVS.</t>
  </si>
  <si>
    <t>OBJ.</t>
  </si>
  <si>
    <t>Comunicación para el cambio de comportamiento referido a estigma y discriminación</t>
  </si>
  <si>
    <t>Operativización del PEM</t>
  </si>
  <si>
    <t>Abogacía</t>
  </si>
  <si>
    <t>Promoción del princio MIPA</t>
  </si>
  <si>
    <t>Abogacía / Operativización del PEM</t>
  </si>
  <si>
    <t>Abogacía / Promoción del principio MIPA</t>
  </si>
  <si>
    <t>Abogacía / Ajustes al marco normativo</t>
  </si>
  <si>
    <t>Ajustes al marco normativo</t>
  </si>
  <si>
    <t>Abogacía / Ajustes al marco normativo / Promoción del principio MIPA</t>
  </si>
  <si>
    <t>Campañas educativas y comunicacionales sostenidas contra el estigma y discriminación hacia poblaciones TGB/HSH/TS y PVVS</t>
  </si>
  <si>
    <t>Campañas de información e involucramiento de las organizaciones y comunidades de TGB/HSH/TS y PVVS</t>
  </si>
  <si>
    <t>Identificación para la eliminación de disposiciones municipales que contravienen la normatividad vigente en VIH</t>
  </si>
  <si>
    <t xml:space="preserve">Información y sensibilización a las autoridades municipales y del serenazgo sobre los DD.HH de poblaciones TGB/HSH/TS  Fortalecimiento en la capacidad de vigilancia y denuncia de las comunidades de TGB/HSH/TS.     </t>
  </si>
  <si>
    <t>Adecuación de canales de comunicación y de información entre CONAMUSA y COREMUSA, así como de los ejecutores del Fondo Global</t>
  </si>
  <si>
    <t>La débil participación y conocimiento por parte de las organizaciones y comunidades de TGB/HSH/TS y PVVS de los espacios multisectoriales (CONAMUSA y COREMUSAS).</t>
  </si>
  <si>
    <t>Promoción de mecanismos de información, rendición de cuentas y gestión transparente dirigidos a organizaciones y poblaciones más afectadas y vulnerabilizadas.</t>
  </si>
  <si>
    <t xml:space="preserve">Ausencia de unas estrategia de prevención del VIH y Sida focalizada y pertinente a la realidad de las poblaciones más vulnerabilizadas, tanto desde el sector público (MINSA), como desde las ONGs y organizaciones comunitarias. </t>
  </si>
  <si>
    <t>Implementación de estrategias y programas extendidos de prevención dirigidas a las poblaciones más vulnerabilizadas.</t>
  </si>
  <si>
    <t>Abastecimiento adecuado y oportuno de insumos en CERITSS y UAMPs</t>
  </si>
  <si>
    <t>Revisión y reformulación de estrategia de equipos itinerantes</t>
  </si>
  <si>
    <t>Capacitación, sensibilización del personal de salud en derechos humanos y derecho a la salud de poblaciones TGB/HSH/TS y PVVS.    Inversión en mejoramiento de infraestructura en CERITSS y UAMPs</t>
  </si>
  <si>
    <t>Promoción de iniciativas de ley y normas que garanticen el acceso a la salud de los adolescentes y jovenes</t>
  </si>
  <si>
    <t>Implementación de estrategias de abordaje dirigidas a las diversas realidades de los adolescentes y jovenes</t>
  </si>
  <si>
    <t>Inclusión de un enfoque de derechos humanos y diversidad sexual en los libros de texto y capacitación de docentes</t>
  </si>
  <si>
    <t>Capacitación, sensibilización del personal de salud en atención a madres gestantes PVVS</t>
  </si>
  <si>
    <t>Convocatorias y licitaciones públicas con partiipación de CONAMUSA y representación de poblaciones afectadas y/o vulnerabilizadas.</t>
  </si>
  <si>
    <t>Implementación de sistemas de vigilancia y de cumplimiento de la norma técnica para PVVS.</t>
  </si>
  <si>
    <t>Implementación de sistemas de vigilancia de MINSA, del Fondo Global y servicios de salud para las comunidades de TGB/HSH/TS y PVVS.</t>
  </si>
  <si>
    <t>Escolares      Autoridades locales y regionales  Congresistas        Personal de salud</t>
  </si>
  <si>
    <t>Autoridades locales y regionales               Líderes y organizaciones de comunidades afectadas y vulnerabilizadas</t>
  </si>
  <si>
    <t>Autoridades locales municipales</t>
  </si>
  <si>
    <t xml:space="preserve">Autoridades municipales y personal de serenazgo      Líderes y organizaciones de poblaciones TGB/HSH/TS            </t>
  </si>
  <si>
    <t>Promoción de leyes y normas a nivel del legislativo y gobs. regionales y locales que garanticen los derechos humanos de TGB/HSH/TS y PVVS.</t>
  </si>
  <si>
    <t>Congresistas                               Gobiernos regionales</t>
  </si>
  <si>
    <t>CONAMUSA                     COREMUSA</t>
  </si>
  <si>
    <t>Adecuación de canales de comunicación y de información entre CONAMUSA, COREMUSA y Consorcios Fondo Global</t>
  </si>
  <si>
    <t>CONAMUSA                     COREMUSA                           Consorcios Fondo Global</t>
  </si>
  <si>
    <t>Organizaciones y comunidades TGB/HSH/TS y PVVS</t>
  </si>
  <si>
    <t xml:space="preserve">Poblaciones más expuestas de TGB/HSH/TS </t>
  </si>
  <si>
    <t>CERITSS y UAMPs                      Poblaciones más expuestas de TGB/HSH/TS</t>
  </si>
  <si>
    <t>Personal de salud                  Poblaciones de TGB/HSH/TS y PVVS                                           Establecimientos de salud (CERITSS y UAMPs)</t>
  </si>
  <si>
    <t xml:space="preserve">Tomadores de decisión               Población de adolescentes y jóvenes TGB/HSH, mujeres y general. </t>
  </si>
  <si>
    <t>Tomadores de decisión               Población adolescente y jóvenes en edad escolar</t>
  </si>
  <si>
    <t>Personal de salud                  Mades gestantes usuarias de servicios de salud</t>
  </si>
  <si>
    <t>MINSA                             Receptor Principal Fondo Global                CONAMUSA                     Organizaciones de TGB/HSH/TS y PVVS</t>
  </si>
  <si>
    <t>Autoridades de salud      Comunidades de PVVS</t>
  </si>
  <si>
    <t>No existe atención integral en salud para las PVVS.</t>
  </si>
  <si>
    <t>Limitada cobertura de atención de los establecimientos de salud (CERITSS y UAMPs) y deficit en la infraestructura de los establecimientos existentes.</t>
  </si>
  <si>
    <t>No existen equipos de atención multidisciplinarios permanentes para las PVVS.</t>
  </si>
  <si>
    <t xml:space="preserve">Implementación de sistemas de vigilancia y de cumplimiento de la norma técnica para PVVS.  </t>
  </si>
  <si>
    <t>Intervenciones del Fondo Global  CONAMUSA                       Población general                     Poblaciones más afectadas y vulnerabilizadas</t>
  </si>
  <si>
    <t>Abogacía / Operativización del PEM / Promoción del principio MIPA</t>
  </si>
  <si>
    <t>Implementación de nuevos CERITSS y UAMPs, con calidad y adecuada infraestructura</t>
  </si>
  <si>
    <t>MINSA                        CONAMUSA                     Organizaciones de TGB/HSH/TS y PVVS</t>
  </si>
  <si>
    <t xml:space="preserve">Gob. Regional                                 Cooperación externa           ONGs y organizaciones de poblaciones afectadas y vulnerabilizadas                </t>
  </si>
  <si>
    <t>Gobierno regional y gobs. locales                                         Organizaciones de poblaciones afectadas de PVVS</t>
  </si>
  <si>
    <t>Receptor principal Fondo Global                            CONAMUSA                  Estrategia Sanitaria / MINSA                       Cooperación externa                        Organizaciones de pobs. TGB/HSH/TS y PVVS</t>
  </si>
  <si>
    <t xml:space="preserve">Receptor principal Fondo Global                            CONAMUSA                  Estrategia Sanitaria / MINSA                       Cooperación externa                        </t>
  </si>
  <si>
    <t xml:space="preserve">CARE y CONAMUSA                                             Cooperación externa           ONGs y organizaciones de poblaciones afectadas y vulnerabilizadas                </t>
  </si>
  <si>
    <t>Gobierno regional y gobs. locales                                         Organizaciones de poblaciones TGB/HSH/TS</t>
  </si>
  <si>
    <t>Receptor principal Fondo Global                              MINJU                        Ministerio del Interior          Defensoría del Pueblo        Coordinadora Nacional de DD.HH                                               Organizaciones de poblaciones TGB/HSH/TS</t>
  </si>
  <si>
    <t>MINJU                            Defensorías del Pueblo    Receptor principal Fondo Global                                        Organizaciones de poblaciones TGB/HSH/TS</t>
  </si>
  <si>
    <t>COREMUSA</t>
  </si>
  <si>
    <t>Receptor principal Fondo Global                                 CONAMUSA</t>
  </si>
  <si>
    <t>Receptor principal Fondo Global                                  CONAMUSA</t>
  </si>
  <si>
    <t>Cooperación externa        Gobierno regional                Organizaciones de pobs. TGB/HSH/TS y PVVS</t>
  </si>
  <si>
    <t>Receptor principal Fondo Global                                   CONAMUSA            Cooperación externa                        Organizaciones de pobs. TGB/HSH/TS y PVVS</t>
  </si>
  <si>
    <t>DISAS                                COREMUSA                  Cooperación externa                        Organizaciones de pobs. TGB/HSH/TS y PVVS</t>
  </si>
  <si>
    <t xml:space="preserve">COREMUSA                      Gobierno Regional                                        Cooperación externa             DISAS                    Organizaciones de pobs. TGB/HSH/TS y PVVS    </t>
  </si>
  <si>
    <t xml:space="preserve">DISAS                                 Gobierno regional                       Cooperación externa                        </t>
  </si>
  <si>
    <t xml:space="preserve">DISAS                          COREMUSA               Cooperación externa                        </t>
  </si>
  <si>
    <t xml:space="preserve">MINEDU                           Receptor principal Fondo Global                            CONAMUSA               Estrategia Sanitaria / MINSA                       Cooperación externa                        </t>
  </si>
  <si>
    <t xml:space="preserve">Gob. Regional y municipales                                                              COREMUSA                           DISAS                         Cooperación externa                        </t>
  </si>
  <si>
    <t xml:space="preserve">COREMUSA                          DISAS                           Cooperación externa                        </t>
  </si>
  <si>
    <t xml:space="preserve">MINJUS                      Receptor principal Fondo Global                            CONAMUSA                Estrategia Sanitaria / MINSA                       Cooperación externa                        </t>
  </si>
  <si>
    <t xml:space="preserve">Receptor principal Fondo Global                               MINEDU                     CONAMUSA               Estrategia Sanitaria / MINSA                       Cooperación externa                        </t>
  </si>
  <si>
    <t xml:space="preserve">COREMUSA                           DISAS / UGEL                        Cooperación externa                        </t>
  </si>
  <si>
    <t xml:space="preserve">COREMUSA                          DISAS                          Cooperación externa                        </t>
  </si>
  <si>
    <t xml:space="preserve">Receptor principal Fondo Global                                               CONAMUSA                 Estrategia Sanitaria / MINSA                       Cooperación externa                        </t>
  </si>
  <si>
    <t xml:space="preserve">COREMUSA                           DISAS                                          Cooperación externa                        </t>
  </si>
  <si>
    <t xml:space="preserve">Receptor principal Fondo Global                                               CONAMUSA                Estrategia Sanitaria / MINSA                       Cooperación externa                        </t>
  </si>
  <si>
    <t xml:space="preserve">DISAS                          COREMUSA                               Cooperación externa                        </t>
  </si>
  <si>
    <t xml:space="preserve">Receptor principal Fondo Global                                               CONAMUSA               Estrategia Sanitaria / MINSA                       Cooperación externa                        </t>
  </si>
  <si>
    <t xml:space="preserve">Receptor principal Fondo Global                                               CONAMUSA               DIGEMID      Estrategia Sanitaria / MINSA                       Cooperación externa                        </t>
  </si>
  <si>
    <t xml:space="preserve">COREMUSA                           DISAS                          Cooperación externa     Organizaciones de TGB/HSH/TS y PVVS                     </t>
  </si>
  <si>
    <t xml:space="preserve">Receptor principal Fondo Global                                               CONAMUSA                Estrategia Sanitaria / MINSA                       Cooperación externa     Organizaciones de TGB/HSH/TS y PVVS                     </t>
  </si>
  <si>
    <t>COREMUSA                             DISAS                              Estrategia Sanitaria / MINSA                       Cooperación externa</t>
  </si>
  <si>
    <t>Receptor principal Fondo Global                                               CONAMUSA                Estrategia Sanitaria / MINSA                       Cooperación externa</t>
  </si>
  <si>
    <t xml:space="preserve">Defensoría del Pueblo         Coordinadora Nacional de DD.HH                      Cooperación externa (ONUSIDA)                            ONGs y organizaciones de poblaciones afectadas y vulnerabilizadas                </t>
  </si>
  <si>
    <t>MINJUS                        Defensoría del PUEBLO                          MINSA                       Organizaciones de poblaciones afectadas de PVVS</t>
  </si>
  <si>
    <t>PLAN DE ASISTENCIA TÉCNICA PARA LIMA (SOCIEDAD CIVIL Y POBLACIONES MÁS EXPUESTAS)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</si>
</sst>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7"/>
      <name val="Times New Roman"/>
      <family val="1"/>
    </font>
    <font>
      <i/>
      <sz val="11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7" fillId="0" borderId="4" xfId="0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7" fillId="4" borderId="4" xfId="0" applyFont="1" applyFill="1" applyBorder="1" applyAlignment="1" applyProtection="1">
      <alignment/>
      <protection/>
    </xf>
    <xf numFmtId="0" fontId="2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/>
    </xf>
    <xf numFmtId="0" fontId="2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1" fillId="2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5" zoomScaleNormal="85" workbookViewId="0" topLeftCell="A1">
      <pane ySplit="4" topLeftCell="BM21" activePane="bottomLeft" state="frozen"/>
      <selection pane="topLeft" activeCell="A1" sqref="A1"/>
      <selection pane="bottomLeft" activeCell="C25" sqref="C25"/>
    </sheetView>
  </sheetViews>
  <sheetFormatPr defaultColWidth="11.421875" defaultRowHeight="12.75"/>
  <cols>
    <col min="1" max="1" width="6.00390625" style="0" customWidth="1"/>
    <col min="2" max="2" width="77.421875" style="0" customWidth="1"/>
    <col min="3" max="3" width="12.28125" style="0" customWidth="1"/>
    <col min="4" max="4" width="7.8515625" style="0" customWidth="1"/>
    <col min="5" max="5" width="12.57421875" style="0" customWidth="1"/>
    <col min="6" max="6" width="12.421875" style="0" customWidth="1"/>
    <col min="7" max="7" width="13.140625" style="0" customWidth="1"/>
    <col min="8" max="8" width="12.00390625" style="0" customWidth="1"/>
    <col min="9" max="9" width="12.57421875" style="0" customWidth="1"/>
  </cols>
  <sheetData>
    <row r="1" ht="15">
      <c r="B1" s="11" t="s">
        <v>0</v>
      </c>
    </row>
    <row r="2" ht="15">
      <c r="B2" s="2"/>
    </row>
    <row r="3" ht="15">
      <c r="B3" s="2"/>
    </row>
    <row r="4" spans="1:9" ht="45.75" customHeight="1">
      <c r="A4" s="14" t="s">
        <v>39</v>
      </c>
      <c r="B4" s="14" t="s">
        <v>1</v>
      </c>
      <c r="C4" s="14" t="s">
        <v>2</v>
      </c>
      <c r="D4" s="25" t="s">
        <v>56</v>
      </c>
      <c r="E4" s="17" t="s">
        <v>34</v>
      </c>
      <c r="F4" s="17" t="s">
        <v>35</v>
      </c>
      <c r="G4" s="17" t="s">
        <v>36</v>
      </c>
      <c r="H4" s="17" t="s">
        <v>37</v>
      </c>
      <c r="I4" s="17" t="s">
        <v>38</v>
      </c>
    </row>
    <row r="5" spans="1:9" ht="81" customHeight="1">
      <c r="A5" s="13">
        <v>1</v>
      </c>
      <c r="B5" s="15" t="s">
        <v>40</v>
      </c>
      <c r="C5" s="16">
        <v>12</v>
      </c>
      <c r="D5">
        <v>7</v>
      </c>
      <c r="E5" s="12">
        <v>3</v>
      </c>
      <c r="F5" s="13">
        <v>2</v>
      </c>
      <c r="G5" s="12">
        <v>3</v>
      </c>
      <c r="H5" s="12">
        <v>2</v>
      </c>
      <c r="I5" s="12">
        <v>2</v>
      </c>
    </row>
    <row r="6" spans="1:9" ht="47.25" customHeight="1">
      <c r="A6" s="13">
        <v>2</v>
      </c>
      <c r="B6" s="18" t="s">
        <v>41</v>
      </c>
      <c r="C6" s="16">
        <f aca="true" t="shared" si="0" ref="C6:C24">SUM(E6:I6)</f>
        <v>9</v>
      </c>
      <c r="D6">
        <v>7</v>
      </c>
      <c r="E6" s="12">
        <v>2</v>
      </c>
      <c r="F6" s="12">
        <v>2</v>
      </c>
      <c r="G6" s="12">
        <v>3</v>
      </c>
      <c r="H6" s="12">
        <v>1</v>
      </c>
      <c r="I6" s="12">
        <v>1</v>
      </c>
    </row>
    <row r="7" spans="1:9" ht="47.25" customHeight="1">
      <c r="A7" s="13">
        <v>3</v>
      </c>
      <c r="B7" s="18" t="s">
        <v>42</v>
      </c>
      <c r="C7" s="16">
        <f t="shared" si="0"/>
        <v>8</v>
      </c>
      <c r="D7">
        <v>7</v>
      </c>
      <c r="E7" s="12">
        <v>2</v>
      </c>
      <c r="F7" s="12">
        <v>1</v>
      </c>
      <c r="G7" s="12">
        <v>2</v>
      </c>
      <c r="H7" s="12">
        <v>2</v>
      </c>
      <c r="I7" s="12">
        <v>1</v>
      </c>
    </row>
    <row r="8" spans="1:9" ht="33.75" customHeight="1">
      <c r="A8" s="13">
        <v>4</v>
      </c>
      <c r="B8" s="18" t="s">
        <v>43</v>
      </c>
      <c r="C8" s="16">
        <f t="shared" si="0"/>
        <v>11</v>
      </c>
      <c r="D8">
        <v>7</v>
      </c>
      <c r="E8" s="12">
        <v>3</v>
      </c>
      <c r="F8" s="12">
        <v>2</v>
      </c>
      <c r="G8" s="12">
        <v>3</v>
      </c>
      <c r="H8" s="12">
        <v>2</v>
      </c>
      <c r="I8" s="12">
        <v>1</v>
      </c>
    </row>
    <row r="9" spans="1:9" ht="42" customHeight="1">
      <c r="A9" s="13">
        <v>5</v>
      </c>
      <c r="B9" s="18" t="s">
        <v>44</v>
      </c>
      <c r="C9" s="16">
        <f t="shared" si="0"/>
        <v>12</v>
      </c>
      <c r="D9">
        <v>7</v>
      </c>
      <c r="E9" s="12">
        <v>3</v>
      </c>
      <c r="F9" s="12">
        <v>2</v>
      </c>
      <c r="G9" s="12">
        <v>3</v>
      </c>
      <c r="H9" s="12">
        <v>2</v>
      </c>
      <c r="I9" s="12">
        <v>2</v>
      </c>
    </row>
    <row r="10" spans="1:9" ht="23.25" customHeight="1">
      <c r="A10" s="13">
        <v>6</v>
      </c>
      <c r="B10" s="18" t="s">
        <v>45</v>
      </c>
      <c r="C10" s="16">
        <f t="shared" si="0"/>
        <v>11</v>
      </c>
      <c r="D10">
        <v>8</v>
      </c>
      <c r="E10" s="12">
        <v>2</v>
      </c>
      <c r="F10" s="12">
        <v>2</v>
      </c>
      <c r="G10" s="12">
        <v>2</v>
      </c>
      <c r="H10" s="12">
        <v>2</v>
      </c>
      <c r="I10" s="12">
        <v>3</v>
      </c>
    </row>
    <row r="11" spans="1:9" ht="47.25" customHeight="1">
      <c r="A11" s="13">
        <v>7</v>
      </c>
      <c r="B11" s="18" t="s">
        <v>46</v>
      </c>
      <c r="C11" s="16">
        <f t="shared" si="0"/>
        <v>9</v>
      </c>
      <c r="D11">
        <v>8</v>
      </c>
      <c r="E11" s="12">
        <v>2</v>
      </c>
      <c r="F11" s="12">
        <v>1</v>
      </c>
      <c r="G11" s="12">
        <v>2</v>
      </c>
      <c r="H11" s="12">
        <v>2</v>
      </c>
      <c r="I11" s="12">
        <v>2</v>
      </c>
    </row>
    <row r="12" spans="1:9" ht="47.25" customHeight="1">
      <c r="A12" s="13">
        <v>8</v>
      </c>
      <c r="B12" s="18" t="s">
        <v>71</v>
      </c>
      <c r="C12" s="16">
        <f t="shared" si="0"/>
        <v>11</v>
      </c>
      <c r="D12">
        <v>8</v>
      </c>
      <c r="E12" s="12">
        <v>2</v>
      </c>
      <c r="F12" s="12">
        <v>2</v>
      </c>
      <c r="G12" s="12">
        <v>3</v>
      </c>
      <c r="H12" s="12">
        <v>2</v>
      </c>
      <c r="I12" s="12">
        <v>2</v>
      </c>
    </row>
    <row r="13" spans="1:9" ht="47.25" customHeight="1">
      <c r="A13" s="13">
        <v>9</v>
      </c>
      <c r="B13" s="18" t="s">
        <v>73</v>
      </c>
      <c r="C13" s="16">
        <f t="shared" si="0"/>
        <v>13</v>
      </c>
      <c r="D13">
        <v>1</v>
      </c>
      <c r="E13" s="12">
        <v>3</v>
      </c>
      <c r="F13" s="12">
        <v>3</v>
      </c>
      <c r="G13" s="12">
        <v>3</v>
      </c>
      <c r="H13" s="12">
        <v>2</v>
      </c>
      <c r="I13" s="12">
        <v>2</v>
      </c>
    </row>
    <row r="14" spans="1:9" ht="47.25" customHeight="1">
      <c r="A14" s="13">
        <v>10</v>
      </c>
      <c r="B14" s="18" t="s">
        <v>47</v>
      </c>
      <c r="C14" s="16">
        <f t="shared" si="0"/>
        <v>12</v>
      </c>
      <c r="D14">
        <v>1</v>
      </c>
      <c r="E14" s="12">
        <v>3</v>
      </c>
      <c r="F14" s="12">
        <v>2</v>
      </c>
      <c r="G14" s="12">
        <v>3</v>
      </c>
      <c r="H14" s="12">
        <v>2</v>
      </c>
      <c r="I14" s="12">
        <v>2</v>
      </c>
    </row>
    <row r="15" spans="1:9" ht="46.5" customHeight="1">
      <c r="A15" s="13">
        <v>11</v>
      </c>
      <c r="B15" s="18" t="s">
        <v>48</v>
      </c>
      <c r="C15" s="16">
        <f t="shared" si="0"/>
        <v>11</v>
      </c>
      <c r="D15">
        <v>1</v>
      </c>
      <c r="E15" s="12">
        <v>3</v>
      </c>
      <c r="F15" s="12">
        <v>2</v>
      </c>
      <c r="G15" s="12">
        <v>2</v>
      </c>
      <c r="H15" s="12">
        <v>2</v>
      </c>
      <c r="I15" s="12">
        <v>2</v>
      </c>
    </row>
    <row r="16" spans="1:9" ht="57.75" customHeight="1">
      <c r="A16" s="13">
        <v>12</v>
      </c>
      <c r="B16" s="18" t="s">
        <v>49</v>
      </c>
      <c r="C16" s="16">
        <f t="shared" si="0"/>
        <v>13</v>
      </c>
      <c r="D16">
        <v>1</v>
      </c>
      <c r="E16" s="12">
        <v>3</v>
      </c>
      <c r="F16" s="12">
        <v>2</v>
      </c>
      <c r="G16" s="12">
        <v>3</v>
      </c>
      <c r="H16" s="12">
        <v>2</v>
      </c>
      <c r="I16" s="12">
        <v>3</v>
      </c>
    </row>
    <row r="17" spans="1:9" ht="36" customHeight="1">
      <c r="A17" s="13">
        <v>13</v>
      </c>
      <c r="B17" s="18" t="s">
        <v>50</v>
      </c>
      <c r="C17" s="16">
        <f t="shared" si="0"/>
        <v>11</v>
      </c>
      <c r="D17">
        <v>3</v>
      </c>
      <c r="E17" s="12">
        <v>2</v>
      </c>
      <c r="F17" s="12">
        <v>3</v>
      </c>
      <c r="G17" s="12">
        <v>2</v>
      </c>
      <c r="H17" s="12">
        <v>2</v>
      </c>
      <c r="I17" s="12">
        <v>2</v>
      </c>
    </row>
    <row r="18" spans="1:9" ht="45" customHeight="1">
      <c r="A18" s="13">
        <v>14</v>
      </c>
      <c r="B18" s="18" t="s">
        <v>51</v>
      </c>
      <c r="C18" s="16">
        <f t="shared" si="0"/>
        <v>13</v>
      </c>
      <c r="D18">
        <v>3</v>
      </c>
      <c r="E18" s="12">
        <v>3</v>
      </c>
      <c r="F18" s="12">
        <v>2</v>
      </c>
      <c r="G18" s="12">
        <v>3</v>
      </c>
      <c r="H18" s="12">
        <v>2</v>
      </c>
      <c r="I18" s="12">
        <v>3</v>
      </c>
    </row>
    <row r="19" spans="1:9" ht="41.25" customHeight="1">
      <c r="A19" s="13">
        <v>15</v>
      </c>
      <c r="B19" s="18" t="s">
        <v>52</v>
      </c>
      <c r="C19" s="16">
        <f t="shared" si="0"/>
        <v>10</v>
      </c>
      <c r="D19">
        <v>3</v>
      </c>
      <c r="E19" s="12">
        <v>2</v>
      </c>
      <c r="F19" s="12">
        <v>3</v>
      </c>
      <c r="G19" s="12">
        <v>2</v>
      </c>
      <c r="H19" s="12">
        <v>1</v>
      </c>
      <c r="I19" s="12">
        <v>2</v>
      </c>
    </row>
    <row r="20" spans="1:9" ht="47.25" customHeight="1">
      <c r="A20" s="13">
        <v>16</v>
      </c>
      <c r="B20" s="18" t="s">
        <v>53</v>
      </c>
      <c r="C20" s="16">
        <f t="shared" si="0"/>
        <v>12</v>
      </c>
      <c r="D20">
        <v>4</v>
      </c>
      <c r="E20" s="12">
        <v>3</v>
      </c>
      <c r="F20" s="12">
        <v>2</v>
      </c>
      <c r="G20" s="12">
        <v>3</v>
      </c>
      <c r="H20" s="12">
        <v>2</v>
      </c>
      <c r="I20" s="12">
        <v>2</v>
      </c>
    </row>
    <row r="21" spans="1:9" ht="47.25" customHeight="1">
      <c r="A21" s="13">
        <v>17</v>
      </c>
      <c r="B21" s="18" t="s">
        <v>54</v>
      </c>
      <c r="C21" s="16">
        <f t="shared" si="0"/>
        <v>13</v>
      </c>
      <c r="D21">
        <v>4</v>
      </c>
      <c r="E21" s="12">
        <v>3</v>
      </c>
      <c r="F21" s="12">
        <v>2</v>
      </c>
      <c r="G21" s="12">
        <v>3</v>
      </c>
      <c r="H21" s="12">
        <v>2</v>
      </c>
      <c r="I21" s="12">
        <v>3</v>
      </c>
    </row>
    <row r="22" spans="1:9" ht="35.25" customHeight="1">
      <c r="A22" s="13">
        <v>18</v>
      </c>
      <c r="B22" s="15" t="s">
        <v>103</v>
      </c>
      <c r="C22" s="16">
        <f t="shared" si="0"/>
        <v>11</v>
      </c>
      <c r="D22">
        <v>6</v>
      </c>
      <c r="E22" s="12">
        <v>3</v>
      </c>
      <c r="F22" s="12">
        <v>2</v>
      </c>
      <c r="G22" s="12">
        <v>2</v>
      </c>
      <c r="H22" s="12">
        <v>2</v>
      </c>
      <c r="I22" s="12">
        <v>2</v>
      </c>
    </row>
    <row r="23" spans="1:9" ht="41.25" customHeight="1">
      <c r="A23" s="20">
        <v>19</v>
      </c>
      <c r="B23" s="22" t="s">
        <v>105</v>
      </c>
      <c r="C23" s="16">
        <f t="shared" si="0"/>
        <v>12</v>
      </c>
      <c r="D23">
        <v>6</v>
      </c>
      <c r="E23" s="12">
        <v>3</v>
      </c>
      <c r="F23" s="12">
        <v>2</v>
      </c>
      <c r="G23" s="12">
        <v>3</v>
      </c>
      <c r="H23" s="12">
        <v>2</v>
      </c>
      <c r="I23" s="12">
        <v>2</v>
      </c>
    </row>
    <row r="24" spans="1:9" ht="41.25" customHeight="1">
      <c r="A24" s="20">
        <v>20</v>
      </c>
      <c r="B24" s="24" t="s">
        <v>55</v>
      </c>
      <c r="C24" s="16">
        <f t="shared" si="0"/>
        <v>13</v>
      </c>
      <c r="D24">
        <v>9</v>
      </c>
      <c r="E24" s="12">
        <v>3</v>
      </c>
      <c r="F24" s="12">
        <v>2</v>
      </c>
      <c r="G24" s="12">
        <v>3</v>
      </c>
      <c r="H24" s="12">
        <v>2</v>
      </c>
      <c r="I24" s="12">
        <v>3</v>
      </c>
    </row>
    <row r="25" spans="1:9" ht="35.25" customHeight="1">
      <c r="A25" s="20">
        <v>21</v>
      </c>
      <c r="B25" s="26" t="s">
        <v>104</v>
      </c>
      <c r="C25" s="27">
        <f>SUM(E25:I25)</f>
        <v>13</v>
      </c>
      <c r="E25" s="12">
        <v>3</v>
      </c>
      <c r="F25" s="12">
        <v>3</v>
      </c>
      <c r="G25" s="12">
        <v>3</v>
      </c>
      <c r="H25" s="12">
        <v>2</v>
      </c>
      <c r="I25" s="12">
        <v>2</v>
      </c>
    </row>
    <row r="26" spans="1:9" ht="35.25" customHeight="1">
      <c r="A26" s="23"/>
      <c r="B26" s="24"/>
      <c r="E26" s="12"/>
      <c r="F26" s="12"/>
      <c r="G26" s="12"/>
      <c r="H26" s="12"/>
      <c r="I26" s="12"/>
    </row>
    <row r="27" spans="1:9" ht="35.25" customHeight="1">
      <c r="A27" s="23"/>
      <c r="B27" s="24"/>
      <c r="E27" s="12"/>
      <c r="F27" s="12"/>
      <c r="G27" s="12"/>
      <c r="H27" s="12"/>
      <c r="I27" s="12"/>
    </row>
    <row r="28" spans="5:9" ht="32.25" customHeight="1">
      <c r="E28" s="12"/>
      <c r="F28" s="12"/>
      <c r="G28" s="12"/>
      <c r="H28" s="12"/>
      <c r="I28" s="12"/>
    </row>
    <row r="29" spans="1:9" ht="35.25" customHeight="1">
      <c r="A29" s="20">
        <v>24</v>
      </c>
      <c r="B29" s="21"/>
      <c r="E29" s="12"/>
      <c r="F29" s="12"/>
      <c r="G29" s="12"/>
      <c r="H29" s="12"/>
      <c r="I29" s="12"/>
    </row>
    <row r="30" ht="39.75" customHeight="1"/>
    <row r="32" ht="15">
      <c r="B32" s="1" t="s">
        <v>3</v>
      </c>
    </row>
    <row r="33" ht="15">
      <c r="B33" s="1" t="s">
        <v>4</v>
      </c>
    </row>
    <row r="34" ht="15" thickBot="1">
      <c r="B34" s="3"/>
    </row>
    <row r="35" ht="14.25">
      <c r="B35" s="5"/>
    </row>
    <row r="36" ht="57.75">
      <c r="B36" s="6" t="s">
        <v>5</v>
      </c>
    </row>
    <row r="37" ht="15" thickBot="1">
      <c r="B37" s="7"/>
    </row>
    <row r="38" ht="14.25">
      <c r="B38" s="6"/>
    </row>
    <row r="39" ht="43.5">
      <c r="B39" s="6" t="s">
        <v>6</v>
      </c>
    </row>
    <row r="40" ht="15" thickBot="1">
      <c r="B40" s="7"/>
    </row>
    <row r="41" ht="14.25">
      <c r="B41" s="6"/>
    </row>
    <row r="42" ht="43.5">
      <c r="B42" s="6" t="s">
        <v>7</v>
      </c>
    </row>
    <row r="43" ht="15" thickBot="1">
      <c r="B43" s="7"/>
    </row>
    <row r="44" ht="14.25">
      <c r="B44" s="6"/>
    </row>
    <row r="45" ht="43.5">
      <c r="B45" s="6" t="s">
        <v>8</v>
      </c>
    </row>
    <row r="46" ht="15" thickBot="1">
      <c r="B46" s="7"/>
    </row>
    <row r="47" ht="14.25">
      <c r="B47" s="6"/>
    </row>
    <row r="48" ht="57.75">
      <c r="B48" s="6" t="s">
        <v>9</v>
      </c>
    </row>
    <row r="49" ht="15" thickBot="1">
      <c r="B49" s="7"/>
    </row>
    <row r="50" ht="14.25">
      <c r="B50" s="3"/>
    </row>
    <row r="51" ht="14.25">
      <c r="B51" s="8" t="s">
        <v>10</v>
      </c>
    </row>
    <row r="52" spans="2:3" ht="28.5">
      <c r="B52" s="8" t="s">
        <v>11</v>
      </c>
      <c r="C52" s="8" t="s">
        <v>12</v>
      </c>
    </row>
    <row r="53" spans="2:3" ht="28.5">
      <c r="B53" s="8" t="s">
        <v>13</v>
      </c>
      <c r="C53" s="8" t="s">
        <v>14</v>
      </c>
    </row>
    <row r="54" spans="2:3" ht="28.5">
      <c r="B54" s="8" t="s">
        <v>15</v>
      </c>
      <c r="C54" s="8" t="s">
        <v>16</v>
      </c>
    </row>
    <row r="55" ht="14.25">
      <c r="B55" s="8"/>
    </row>
    <row r="56" ht="28.5">
      <c r="B56" s="8" t="s">
        <v>17</v>
      </c>
    </row>
    <row r="57" ht="14.25">
      <c r="B57" s="8"/>
    </row>
    <row r="58" ht="42.75">
      <c r="B58" s="8" t="s">
        <v>18</v>
      </c>
    </row>
    <row r="59" ht="14.25">
      <c r="B59" s="8"/>
    </row>
    <row r="60" spans="2:4" ht="14.25">
      <c r="B60" s="8" t="s">
        <v>16</v>
      </c>
      <c r="D60" s="8"/>
    </row>
    <row r="61" spans="2:3" ht="14.25">
      <c r="B61" s="8" t="s">
        <v>14</v>
      </c>
      <c r="C61" s="8" t="s">
        <v>19</v>
      </c>
    </row>
    <row r="62" spans="2:4" ht="14.25">
      <c r="B62" s="8" t="s">
        <v>12</v>
      </c>
      <c r="D62" s="8"/>
    </row>
    <row r="63" ht="14.25">
      <c r="B63" s="8"/>
    </row>
    <row r="64" ht="14.25">
      <c r="B64" s="8"/>
    </row>
    <row r="65" ht="42.75">
      <c r="B65" s="8" t="s">
        <v>20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140625" style="0" customWidth="1"/>
    <col min="2" max="2" width="48.8515625" style="0" customWidth="1"/>
    <col min="3" max="3" width="26.57421875" style="0" customWidth="1"/>
    <col min="4" max="4" width="34.421875" style="0" customWidth="1"/>
    <col min="5" max="5" width="31.28125" style="0" customWidth="1"/>
  </cols>
  <sheetData>
    <row r="1" ht="15">
      <c r="B1" s="11" t="s">
        <v>21</v>
      </c>
    </row>
    <row r="2" ht="15">
      <c r="B2" s="1"/>
    </row>
    <row r="3" ht="15">
      <c r="B3" s="1"/>
    </row>
    <row r="4" spans="1:5" ht="55.5" customHeight="1">
      <c r="A4" s="14" t="s">
        <v>39</v>
      </c>
      <c r="B4" s="14" t="s">
        <v>1</v>
      </c>
      <c r="C4" s="14" t="s">
        <v>22</v>
      </c>
      <c r="D4" s="14" t="s">
        <v>23</v>
      </c>
      <c r="E4" s="14" t="s">
        <v>24</v>
      </c>
    </row>
    <row r="5" spans="1:5" ht="96" customHeight="1">
      <c r="A5" s="13">
        <v>1</v>
      </c>
      <c r="B5" s="15" t="str">
        <f>+'Matriz 01'!B5</f>
        <v>La dificultad para el abordaje del estigma y discriminación hacia poblaciones TGB/TS/HSH y PVVS en sus aspectos más complejos, que enraizan en la cultura y sociedad que le dan legitimidad. Se aprecia en medios de comunicación, opinión de autoridades públicas, servidores de salud y las propias comunidades afectadas y vulnerabilizadas. </v>
      </c>
      <c r="C5" s="15" t="s">
        <v>57</v>
      </c>
      <c r="D5" s="15" t="s">
        <v>66</v>
      </c>
      <c r="E5" s="15" t="s">
        <v>85</v>
      </c>
    </row>
    <row r="6" spans="1:5" ht="69" customHeight="1">
      <c r="A6" s="13">
        <v>2</v>
      </c>
      <c r="B6" s="15" t="str">
        <f>+'Matriz 01'!B6</f>
        <v>Desconocimiento del PEM no solo en las autoridades de la región y sanitarias, sino también en la propia sociedad civil y comunidades afectadas y vulnerabilizadas.</v>
      </c>
      <c r="C6" s="15" t="s">
        <v>58</v>
      </c>
      <c r="D6" s="15" t="s">
        <v>67</v>
      </c>
      <c r="E6" s="15" t="s">
        <v>86</v>
      </c>
    </row>
    <row r="7" spans="1:5" ht="68.25" customHeight="1">
      <c r="A7" s="13">
        <v>3</v>
      </c>
      <c r="B7" s="15" t="str">
        <f>+'Matriz 01'!B7</f>
        <v>Desconocimiento de leyes e instrumentos legales por parte de algunos municipios por lo que en la actualidad persisten ordenando la prueba de ELISA de VIH para el matrimonio.</v>
      </c>
      <c r="C7" s="15" t="s">
        <v>59</v>
      </c>
      <c r="D7" s="15" t="s">
        <v>68</v>
      </c>
      <c r="E7" s="15" t="s">
        <v>87</v>
      </c>
    </row>
    <row r="8" spans="1:5" ht="112.5" customHeight="1">
      <c r="A8" s="13">
        <v>4</v>
      </c>
      <c r="B8" s="15" t="str">
        <f>+'Matriz 01'!B8</f>
        <v>Municipios que han institucionlizado la violencia hacia poblaciones TGB/HSH/TS.</v>
      </c>
      <c r="C8" s="15" t="s">
        <v>59</v>
      </c>
      <c r="D8" s="15" t="s">
        <v>69</v>
      </c>
      <c r="E8" s="15" t="s">
        <v>88</v>
      </c>
    </row>
    <row r="9" spans="1:5" ht="89.25" customHeight="1">
      <c r="A9" s="13">
        <v>5</v>
      </c>
      <c r="B9" s="15" t="str">
        <f>+'Matriz 01'!B9</f>
        <v>Ausencia de un marco legal de promoción y proteción de los derechos humanos de TGB/HSH/TS y PVVS.</v>
      </c>
      <c r="C9" s="15" t="s">
        <v>59</v>
      </c>
      <c r="D9" s="15" t="s">
        <v>89</v>
      </c>
      <c r="E9" s="15" t="s">
        <v>90</v>
      </c>
    </row>
    <row r="10" spans="1:5" ht="89.25" customHeight="1">
      <c r="A10" s="13">
        <v>6</v>
      </c>
      <c r="B10" s="15" t="str">
        <f>+'Matriz 01'!B10</f>
        <v>No hay comunicación correcta entre CONAMUSA y COREMUSA.</v>
      </c>
      <c r="C10" s="15" t="s">
        <v>58</v>
      </c>
      <c r="D10" s="15" t="s">
        <v>70</v>
      </c>
      <c r="E10" s="15" t="s">
        <v>91</v>
      </c>
    </row>
    <row r="11" spans="1:5" ht="89.25" customHeight="1">
      <c r="A11" s="13">
        <v>7</v>
      </c>
      <c r="B11" s="15" t="str">
        <f>+'Matriz 01'!B11</f>
        <v>Los consorcios ejecutores del Fondo Global con frecuencia no cumplen con visibilizar a la CONAMUSA en sus intervenciones a pesar de existir acuerdos al respecto.</v>
      </c>
      <c r="C11" s="15" t="s">
        <v>58</v>
      </c>
      <c r="D11" s="15" t="s">
        <v>92</v>
      </c>
      <c r="E11" s="15" t="s">
        <v>93</v>
      </c>
    </row>
    <row r="12" spans="1:5" ht="89.25" customHeight="1">
      <c r="A12" s="13">
        <v>8</v>
      </c>
      <c r="B12" s="15" t="str">
        <f>+'Matriz 01'!B12</f>
        <v>La débil participación y conocimiento por parte de las organizaciones y comunidades de TGB/HSH/TS y PVVS de los espacios multisectoriales (CONAMUSA y COREMUSAS).</v>
      </c>
      <c r="C12" s="15" t="s">
        <v>60</v>
      </c>
      <c r="D12" s="15" t="s">
        <v>72</v>
      </c>
      <c r="E12" s="15" t="s">
        <v>94</v>
      </c>
    </row>
    <row r="13" spans="1:5" ht="74.25" customHeight="1">
      <c r="A13" s="13">
        <v>9</v>
      </c>
      <c r="B13" s="15" t="str">
        <f>+'Matriz 01'!B13</f>
        <v>Ausencia de unas estrategia de prevención del VIH y Sida focalizada y pertinente a la realidad de las poblaciones más vulnerabilizadas, tanto desde el sector público (MINSA), como desde las ONGs y organizaciones comunitarias. </v>
      </c>
      <c r="C13" s="15" t="s">
        <v>61</v>
      </c>
      <c r="D13" s="15" t="s">
        <v>74</v>
      </c>
      <c r="E13" s="15" t="s">
        <v>95</v>
      </c>
    </row>
    <row r="14" spans="1:5" ht="79.5" customHeight="1">
      <c r="A14" s="13">
        <v>10</v>
      </c>
      <c r="B14" s="15" t="str">
        <f>+'Matriz 01'!B14</f>
        <v>Ausencia de insumos apropiados a la realidad de las poblaciones mas expuestas a la epidemia: materiales de información, lubricantes, condon para uso anal, condon parea uso vaginal, y pruebas rapidas, entre otros.</v>
      </c>
      <c r="C14" s="15" t="s">
        <v>58</v>
      </c>
      <c r="D14" s="15" t="s">
        <v>75</v>
      </c>
      <c r="E14" s="15" t="s">
        <v>95</v>
      </c>
    </row>
    <row r="15" spans="1:5" ht="89.25" customHeight="1">
      <c r="A15" s="13">
        <v>11</v>
      </c>
      <c r="B15" s="15" t="str">
        <f>+'Matriz 01'!B15</f>
        <v>Implementación de una estrategia de equipos itinerantes que a pesar de estar dirigida a las poblaciones que no acuden a los CERITSS y UAMP, centra su eficacia exclusivamente en quienes acuden al establecimiento.</v>
      </c>
      <c r="C15" s="15" t="s">
        <v>61</v>
      </c>
      <c r="D15" s="15" t="s">
        <v>76</v>
      </c>
      <c r="E15" s="15" t="s">
        <v>96</v>
      </c>
    </row>
    <row r="16" spans="1:5" ht="126" customHeight="1">
      <c r="A16" s="13">
        <v>12</v>
      </c>
      <c r="B16" s="15" t="str">
        <f>+'Matriz 01'!B16</f>
        <v>En los establecimientos de salud no solo hay limitaciones en la cobertura para poblaciones TGB/HSH/TS y PVVS, también hay problemas en la calidad de atención: tiempo de espera, cobros indebidos, maltratos, laboratoristas no preparados, etc. </v>
      </c>
      <c r="C16" s="15" t="s">
        <v>62</v>
      </c>
      <c r="D16" s="15" t="s">
        <v>77</v>
      </c>
      <c r="E16" s="15" t="s">
        <v>97</v>
      </c>
    </row>
    <row r="17" spans="1:5" ht="89.25" customHeight="1">
      <c r="A17" s="13">
        <v>13</v>
      </c>
      <c r="B17" s="15" t="str">
        <f>+'Matriz 01'!B17</f>
        <v>Desconocimiento en el abordaje en adolescentes y jovenes de las realidades de la diversidad y culturas sexuales en dichas poblaciones.</v>
      </c>
      <c r="C17" s="15" t="s">
        <v>61</v>
      </c>
      <c r="D17" s="15" t="s">
        <v>79</v>
      </c>
      <c r="E17" s="15" t="s">
        <v>98</v>
      </c>
    </row>
    <row r="18" spans="1:5" ht="89.25" customHeight="1">
      <c r="A18" s="13">
        <v>14</v>
      </c>
      <c r="B18" s="15" t="str">
        <f>+'Matriz 01'!B18</f>
        <v>Falta de normatividad y leyes que garanticen la atención en VIH y Sida para la población adolescente en general, población TGB/HSH y en situación de explotación sexual.</v>
      </c>
      <c r="C18" s="15" t="s">
        <v>59</v>
      </c>
      <c r="D18" s="15" t="s">
        <v>78</v>
      </c>
      <c r="E18" s="15" t="s">
        <v>98</v>
      </c>
    </row>
    <row r="19" spans="1:5" ht="89.25" customHeight="1">
      <c r="A19" s="13">
        <v>15</v>
      </c>
      <c r="B19" s="15" t="str">
        <f>+'Matriz 01'!B19</f>
        <v>Ausencia de políticas educativas que promuevan el reconocimiento y respeto de los derechos humanos de las poblaciones TGB/HSH/TS y PVVS. </v>
      </c>
      <c r="C19" s="15" t="s">
        <v>59</v>
      </c>
      <c r="D19" s="15" t="s">
        <v>80</v>
      </c>
      <c r="E19" s="15" t="s">
        <v>99</v>
      </c>
    </row>
    <row r="20" spans="1:5" ht="63.75" customHeight="1">
      <c r="A20" s="13">
        <v>16</v>
      </c>
      <c r="B20" s="15" t="str">
        <f>+'Matriz 01'!B20</f>
        <v>El personal de salud de ginecología tiene prejuicios para atender adecuadamente a las madres gestantes, especialmente en caso de cesareas.</v>
      </c>
      <c r="C20" s="15" t="s">
        <v>63</v>
      </c>
      <c r="D20" s="15" t="s">
        <v>81</v>
      </c>
      <c r="E20" s="15" t="s">
        <v>100</v>
      </c>
    </row>
    <row r="21" spans="1:5" ht="75.75" customHeight="1">
      <c r="A21" s="13">
        <v>17</v>
      </c>
      <c r="B21" s="15" t="str">
        <f>+'Matriz 01'!B21</f>
        <v>Procesos de adquisición de medicamentos e insumos no siempre transparentes, problemas de abastecimiento oportuno, y en algunos casos, entrega de medicamentos vencidos.</v>
      </c>
      <c r="C21" s="15" t="s">
        <v>64</v>
      </c>
      <c r="D21" s="15" t="s">
        <v>82</v>
      </c>
      <c r="E21" s="15" t="s">
        <v>101</v>
      </c>
    </row>
    <row r="22" spans="1:5" ht="69" customHeight="1">
      <c r="A22" s="13">
        <v>18</v>
      </c>
      <c r="B22" s="15" t="str">
        <f>+'Matriz 01'!B22</f>
        <v>No existe atención integral en salud para las PVVS.</v>
      </c>
      <c r="C22" s="15" t="s">
        <v>65</v>
      </c>
      <c r="D22" s="15" t="s">
        <v>106</v>
      </c>
      <c r="E22" s="15" t="s">
        <v>102</v>
      </c>
    </row>
    <row r="23" spans="1:5" ht="59.25" customHeight="1">
      <c r="A23" s="13">
        <v>19</v>
      </c>
      <c r="B23" s="15" t="str">
        <f>+'Matriz 01'!B23</f>
        <v>No existen equipos de atención multidisciplinarios permanentes para las PVVS.</v>
      </c>
      <c r="C23" s="15" t="s">
        <v>65</v>
      </c>
      <c r="D23" s="15" t="s">
        <v>83</v>
      </c>
      <c r="E23" s="15" t="s">
        <v>102</v>
      </c>
    </row>
    <row r="24" spans="1:5" ht="95.25" customHeight="1">
      <c r="A24" s="13">
        <v>20</v>
      </c>
      <c r="B24" s="15" t="str">
        <f>+'Matriz 01'!B24</f>
        <v>No existen sistemas de vigilancia que permitan el seguimiento, evaluación y fiscalización de las intervenciones del Fondo Global, MINSA y ONGs para las poblaciones de TGB/HSH/TS y PVVS.</v>
      </c>
      <c r="C24" s="15" t="s">
        <v>65</v>
      </c>
      <c r="D24" s="15" t="s">
        <v>84</v>
      </c>
      <c r="E24" s="15" t="s">
        <v>107</v>
      </c>
    </row>
    <row r="25" spans="1:5" ht="72" customHeight="1">
      <c r="A25" s="13">
        <v>21</v>
      </c>
      <c r="B25" s="28" t="str">
        <f>+'Matriz 01'!B25</f>
        <v>Limitada cobertura de atención de los establecimientos de salud (CERITSS y UAMPs) y deficit en la infraestructura de los establecimientos existentes.</v>
      </c>
      <c r="C25" s="28" t="s">
        <v>108</v>
      </c>
      <c r="D25" s="28" t="s">
        <v>109</v>
      </c>
      <c r="E25" s="28" t="s">
        <v>110</v>
      </c>
    </row>
    <row r="26" spans="1:5" ht="48" customHeight="1">
      <c r="A26" s="13">
        <v>22</v>
      </c>
      <c r="B26" s="18">
        <f>+'Matriz 01'!B26</f>
        <v>0</v>
      </c>
      <c r="C26" s="19"/>
      <c r="D26" s="19"/>
      <c r="E26" s="19"/>
    </row>
    <row r="27" ht="58.5">
      <c r="B27" s="9" t="s">
        <v>25</v>
      </c>
    </row>
    <row r="28" ht="14.25">
      <c r="B28" s="8"/>
    </row>
    <row r="29" ht="29.25">
      <c r="B29" s="9" t="s">
        <v>26</v>
      </c>
    </row>
    <row r="30" ht="14.25">
      <c r="B30" s="8"/>
    </row>
    <row r="31" ht="72">
      <c r="B31" s="9" t="s">
        <v>27</v>
      </c>
    </row>
    <row r="32" ht="15">
      <c r="B32" s="10"/>
    </row>
    <row r="33" ht="100.5">
      <c r="B33" s="9" t="s">
        <v>28</v>
      </c>
    </row>
    <row r="34" ht="15">
      <c r="B34" s="10"/>
    </row>
    <row r="35" ht="15">
      <c r="B35" s="10"/>
    </row>
    <row r="36" ht="15">
      <c r="B36" s="10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2" max="2" width="35.28125" style="0" customWidth="1"/>
    <col min="3" max="3" width="21.140625" style="0" customWidth="1"/>
    <col min="4" max="4" width="29.140625" style="0" customWidth="1"/>
    <col min="5" max="5" width="21.421875" style="0" customWidth="1"/>
    <col min="6" max="6" width="32.421875" style="0" customWidth="1"/>
    <col min="7" max="7" width="31.7109375" style="0" customWidth="1"/>
    <col min="8" max="8" width="22.8515625" style="0" hidden="1" customWidth="1"/>
  </cols>
  <sheetData>
    <row r="1" ht="15">
      <c r="B1" s="11" t="s">
        <v>147</v>
      </c>
    </row>
    <row r="2" ht="15">
      <c r="B2" s="1"/>
    </row>
    <row r="3" ht="14.25">
      <c r="B3" s="4"/>
    </row>
    <row r="4" spans="1:8" ht="30">
      <c r="A4" s="33" t="s">
        <v>39</v>
      </c>
      <c r="B4" s="33" t="s">
        <v>1</v>
      </c>
      <c r="C4" s="33" t="s">
        <v>22</v>
      </c>
      <c r="D4" s="33" t="s">
        <v>23</v>
      </c>
      <c r="E4" s="33" t="s">
        <v>29</v>
      </c>
      <c r="F4" s="14" t="s">
        <v>30</v>
      </c>
      <c r="G4" s="14" t="s">
        <v>32</v>
      </c>
      <c r="H4" s="33" t="s">
        <v>33</v>
      </c>
    </row>
    <row r="5" spans="1:8" ht="30">
      <c r="A5" s="33"/>
      <c r="B5" s="33"/>
      <c r="C5" s="33"/>
      <c r="D5" s="33"/>
      <c r="E5" s="33"/>
      <c r="F5" s="14" t="s">
        <v>31</v>
      </c>
      <c r="G5" s="14" t="s">
        <v>31</v>
      </c>
      <c r="H5" s="33"/>
    </row>
    <row r="6" spans="1:8" ht="104.25" customHeight="1">
      <c r="A6" s="13">
        <v>1</v>
      </c>
      <c r="B6" s="18" t="str">
        <f>+'Matriz 02'!B5</f>
        <v>La dificultad para el abordaje del estigma y discriminación hacia poblaciones TGB/TS/HSH y PVVS en sus aspectos más complejos, que enraizan en la cultura y sociedad que le dan legitimidad. Se aprecia en medios de comunicación, opinión de autoridades públicas, servidores de salud y las propias comunidades afectadas y vulnerabilizadas. </v>
      </c>
      <c r="C6" s="18" t="str">
        <f>+'Matriz 02'!C5</f>
        <v>Comunicación para el cambio de comportamiento referido a estigma y discriminación</v>
      </c>
      <c r="D6" s="18" t="str">
        <f>+'Matriz 02'!D5</f>
        <v>Campañas educativas y comunicacionales sostenidas contra el estigma y discriminación hacia poblaciones TGB/HSH/TS y PVVS</v>
      </c>
      <c r="E6" s="18" t="str">
        <f>+'Matriz 02'!E5</f>
        <v>Escolares      Autoridades locales y regionales  Congresistas        Personal de salud</v>
      </c>
      <c r="F6" s="18" t="s">
        <v>111</v>
      </c>
      <c r="G6" s="18" t="s">
        <v>145</v>
      </c>
      <c r="H6" s="19"/>
    </row>
    <row r="7" spans="1:8" ht="106.5" customHeight="1">
      <c r="A7" s="13">
        <v>2</v>
      </c>
      <c r="B7" s="18" t="str">
        <f>+'Matriz 02'!B6</f>
        <v>Desconocimiento del PEM no solo en las autoridades de la región y sanitarias, sino también en la propia sociedad civil y comunidades afectadas y vulnerabilizadas.</v>
      </c>
      <c r="C7" s="18" t="str">
        <f>+'Matriz 02'!C6</f>
        <v>Operativización del PEM</v>
      </c>
      <c r="D7" s="18" t="str">
        <f>+'Matriz 02'!D6</f>
        <v>Campañas de información e involucramiento de las organizaciones y comunidades de TGB/HSH/TS y PVVS</v>
      </c>
      <c r="E7" s="18" t="str">
        <f>+'Matriz 02'!E6</f>
        <v>Autoridades locales y regionales               Líderes y organizaciones de comunidades afectadas y vulnerabilizadas</v>
      </c>
      <c r="F7" s="18" t="s">
        <v>111</v>
      </c>
      <c r="G7" s="18" t="s">
        <v>115</v>
      </c>
      <c r="H7" s="19"/>
    </row>
    <row r="8" spans="1:8" ht="80.25" customHeight="1">
      <c r="A8" s="13">
        <v>3</v>
      </c>
      <c r="B8" s="18" t="str">
        <f>+'Matriz 02'!B7</f>
        <v>Desconocimiento de leyes e instrumentos legales por parte de algunos municipios por lo que en la actualidad persisten ordenando la prueba de ELISA de VIH para el matrimonio.</v>
      </c>
      <c r="C8" s="18" t="str">
        <f>+'Matriz 02'!C7</f>
        <v>Abogacía</v>
      </c>
      <c r="D8" s="18" t="str">
        <f>+'Matriz 02'!D7</f>
        <v>Identificación para la eliminación de disposiciones municipales que contravienen la normatividad vigente en VIH</v>
      </c>
      <c r="E8" s="18" t="str">
        <f>+'Matriz 02'!E7</f>
        <v>Autoridades locales municipales</v>
      </c>
      <c r="F8" s="18" t="s">
        <v>112</v>
      </c>
      <c r="G8" s="18" t="s">
        <v>146</v>
      </c>
      <c r="H8" s="19"/>
    </row>
    <row r="9" spans="1:8" ht="142.5" customHeight="1">
      <c r="A9" s="13">
        <v>4</v>
      </c>
      <c r="B9" s="18" t="str">
        <f>+'Matriz 02'!B8</f>
        <v>Municipios que han institucionlizado la violencia hacia poblaciones TGB/HSH/TS.</v>
      </c>
      <c r="C9" s="18" t="str">
        <f>+'Matriz 02'!C8</f>
        <v>Abogacía</v>
      </c>
      <c r="D9" s="18" t="str">
        <f>+'Matriz 02'!D8</f>
        <v>Información y sensibilización a las autoridades municipales y del serenazgo sobre los DD.HH de poblaciones TGB/HSH/TS  Fortalecimiento en la capacidad de vigilancia y denuncia de las comunidades de TGB/HSH/TS.     </v>
      </c>
      <c r="E9" s="18" t="str">
        <f>+'Matriz 02'!E8</f>
        <v>Autoridades municipales y personal de serenazgo      Líderes y organizaciones de poblaciones TGB/HSH/TS            </v>
      </c>
      <c r="F9" s="18" t="s">
        <v>116</v>
      </c>
      <c r="G9" s="18" t="s">
        <v>117</v>
      </c>
      <c r="H9" s="19"/>
    </row>
    <row r="10" spans="1:8" ht="80.25" customHeight="1">
      <c r="A10" s="13">
        <v>5</v>
      </c>
      <c r="B10" s="18" t="str">
        <f>+'Matriz 02'!B9</f>
        <v>Ausencia de un marco legal de promoción y proteción de los derechos humanos de TGB/HSH/TS y PVVS.</v>
      </c>
      <c r="C10" s="18" t="str">
        <f>+'Matriz 02'!C9</f>
        <v>Abogacía</v>
      </c>
      <c r="D10" s="18" t="str">
        <f>+'Matriz 02'!D9</f>
        <v>Promoción de leyes y normas a nivel del legislativo y gobs. regionales y locales que garanticen los derechos humanos de TGB/HSH/TS y PVVS.</v>
      </c>
      <c r="E10" s="18" t="str">
        <f>+'Matriz 02'!E9</f>
        <v>Congresistas                               Gobiernos regionales</v>
      </c>
      <c r="F10" s="18" t="s">
        <v>116</v>
      </c>
      <c r="G10" s="18" t="s">
        <v>118</v>
      </c>
      <c r="H10" s="19"/>
    </row>
    <row r="11" spans="1:8" ht="80.25" customHeight="1">
      <c r="A11" s="13">
        <v>6</v>
      </c>
      <c r="B11" s="18" t="str">
        <f>+'Matriz 02'!B10</f>
        <v>No hay comunicación correcta entre CONAMUSA y COREMUSA.</v>
      </c>
      <c r="C11" s="18" t="str">
        <f>+'Matriz 02'!C10</f>
        <v>Operativización del PEM</v>
      </c>
      <c r="D11" s="18" t="str">
        <f>+'Matriz 02'!D10</f>
        <v>Adecuación de canales de comunicación y de información entre CONAMUSA y COREMUSA, así como de los ejecutores del Fondo Global</v>
      </c>
      <c r="E11" s="18" t="str">
        <f>+'Matriz 02'!E10</f>
        <v>CONAMUSA                     COREMUSA</v>
      </c>
      <c r="F11" s="18" t="s">
        <v>119</v>
      </c>
      <c r="G11" s="18" t="s">
        <v>120</v>
      </c>
      <c r="H11" s="19"/>
    </row>
    <row r="12" spans="1:8" ht="80.25" customHeight="1">
      <c r="A12" s="13">
        <v>7</v>
      </c>
      <c r="B12" s="18" t="str">
        <f>+'Matriz 02'!B11</f>
        <v>Los consorcios ejecutores del Fondo Global con frecuencia no cumplen con visibilizar a la CONAMUSA en sus intervenciones a pesar de existir acuerdos al respecto.</v>
      </c>
      <c r="C12" s="18" t="str">
        <f>+'Matriz 02'!C11</f>
        <v>Operativización del PEM</v>
      </c>
      <c r="D12" s="18" t="str">
        <f>+'Matriz 02'!D11</f>
        <v>Adecuación de canales de comunicación y de información entre CONAMUSA, COREMUSA y Consorcios Fondo Global</v>
      </c>
      <c r="E12" s="18" t="str">
        <f>+'Matriz 02'!E11</f>
        <v>CONAMUSA                     COREMUSA                           Consorcios Fondo Global</v>
      </c>
      <c r="F12" s="18" t="s">
        <v>119</v>
      </c>
      <c r="G12" s="18" t="s">
        <v>121</v>
      </c>
      <c r="H12" s="19"/>
    </row>
    <row r="13" spans="1:8" ht="80.25" customHeight="1">
      <c r="A13" s="13">
        <v>8</v>
      </c>
      <c r="B13" s="18" t="str">
        <f>+'Matriz 02'!B12</f>
        <v>La débil participación y conocimiento por parte de las organizaciones y comunidades de TGB/HSH/TS y PVVS de los espacios multisectoriales (CONAMUSA y COREMUSAS).</v>
      </c>
      <c r="C13" s="18" t="str">
        <f>+'Matriz 02'!C12</f>
        <v>Promoción del princio MIPA</v>
      </c>
      <c r="D13" s="18" t="str">
        <f>+'Matriz 02'!D12</f>
        <v>Promoción de mecanismos de información, rendición de cuentas y gestión transparente dirigidos a organizaciones y poblaciones más afectadas y vulnerabilizadas.</v>
      </c>
      <c r="E13" s="18" t="str">
        <f>+'Matriz 02'!E12</f>
        <v>Organizaciones y comunidades TGB/HSH/TS y PVVS</v>
      </c>
      <c r="F13" s="18" t="s">
        <v>122</v>
      </c>
      <c r="G13" s="18" t="s">
        <v>123</v>
      </c>
      <c r="H13" s="19"/>
    </row>
    <row r="14" spans="1:8" ht="80.25" customHeight="1">
      <c r="A14" s="13">
        <v>9</v>
      </c>
      <c r="B14" s="18" t="str">
        <f>+'Matriz 02'!B13</f>
        <v>Ausencia de unas estrategia de prevención del VIH y Sida focalizada y pertinente a la realidad de las poblaciones más vulnerabilizadas, tanto desde el sector público (MINSA), como desde las ONGs y organizaciones comunitarias. </v>
      </c>
      <c r="C14" s="18" t="str">
        <f>+'Matriz 02'!C13</f>
        <v>Abogacía / Operativización del PEM</v>
      </c>
      <c r="D14" s="18" t="str">
        <f>+'Matriz 02'!D13</f>
        <v>Implementación de estrategias y programas extendidos de prevención dirigidas a las poblaciones más vulnerabilizadas.</v>
      </c>
      <c r="E14" s="18" t="str">
        <f>+'Matriz 02'!E13</f>
        <v>Poblaciones más expuestas de TGB/HSH/TS </v>
      </c>
      <c r="F14" s="18" t="s">
        <v>124</v>
      </c>
      <c r="G14" s="18" t="s">
        <v>113</v>
      </c>
      <c r="H14" s="19"/>
    </row>
    <row r="15" spans="1:8" ht="89.25" customHeight="1">
      <c r="A15" s="13">
        <v>10</v>
      </c>
      <c r="B15" s="18" t="str">
        <f>+'Matriz 02'!B14</f>
        <v>Ausencia de insumos apropiados a la realidad de las poblaciones mas expuestas a la epidemia: materiales de información, lubricantes, condon para uso anal, condon parea uso vaginal, y pruebas rapidas, entre otros.</v>
      </c>
      <c r="C15" s="18" t="str">
        <f>+'Matriz 02'!C14</f>
        <v>Operativización del PEM</v>
      </c>
      <c r="D15" s="18" t="str">
        <f>+'Matriz 02'!D14</f>
        <v>Abastecimiento adecuado y oportuno de insumos en CERITSS y UAMPs</v>
      </c>
      <c r="E15" s="18" t="str">
        <f>+'Matriz 02'!E14</f>
        <v>Poblaciones más expuestas de TGB/HSH/TS </v>
      </c>
      <c r="F15" s="18" t="s">
        <v>125</v>
      </c>
      <c r="G15" s="18" t="s">
        <v>113</v>
      </c>
      <c r="H15" s="19"/>
    </row>
    <row r="16" spans="1:8" ht="96" customHeight="1">
      <c r="A16" s="13">
        <v>11</v>
      </c>
      <c r="B16" s="18" t="str">
        <f>+'Matriz 02'!B15</f>
        <v>Implementación de una estrategia de equipos itinerantes que a pesar de estar dirigida a las poblaciones que no acuden a los CERITSS y UAMP, centra su eficacia exclusivamente en quienes acuden al establecimiento.</v>
      </c>
      <c r="C16" s="18" t="str">
        <f>+'Matriz 02'!C15</f>
        <v>Abogacía / Operativización del PEM</v>
      </c>
      <c r="D16" s="18" t="str">
        <f>+'Matriz 02'!D15</f>
        <v>Revisión y reformulación de estrategia de equipos itinerantes</v>
      </c>
      <c r="E16" s="18" t="str">
        <f>+'Matriz 02'!E15</f>
        <v>CERITSS y UAMPs                      Poblaciones más expuestas de TGB/HSH/TS</v>
      </c>
      <c r="F16" s="18" t="s">
        <v>126</v>
      </c>
      <c r="G16" s="18" t="s">
        <v>114</v>
      </c>
      <c r="H16" s="19"/>
    </row>
    <row r="17" spans="1:8" ht="77.25" customHeight="1">
      <c r="A17" s="13">
        <v>12</v>
      </c>
      <c r="B17" s="18" t="str">
        <f>+'Matriz 02'!B16</f>
        <v>En los establecimientos de salud no solo hay limitaciones en la cobertura para poblaciones TGB/HSH/TS y PVVS, también hay problemas en la calidad de atención: tiempo de espera, cobros indebidos, maltratos, laboratoristas no preparados, etc. </v>
      </c>
      <c r="C17" s="18" t="str">
        <f>+'Matriz 02'!C16</f>
        <v>Abogacía / Promoción del principio MIPA</v>
      </c>
      <c r="D17" s="18" t="str">
        <f>+'Matriz 02'!D16</f>
        <v>Capacitación, sensibilización del personal de salud en derechos humanos y derecho a la salud de poblaciones TGB/HSH/TS y PVVS.    Inversión en mejoramiento de infraestructura en CERITSS y UAMPs</v>
      </c>
      <c r="E17" s="18" t="str">
        <f>+'Matriz 02'!E16</f>
        <v>Personal de salud                  Poblaciones de TGB/HSH/TS y PVVS                                           Establecimientos de salud (CERITSS y UAMPs)</v>
      </c>
      <c r="F17" s="18" t="s">
        <v>127</v>
      </c>
      <c r="G17" s="18" t="s">
        <v>114</v>
      </c>
      <c r="H17" s="19"/>
    </row>
    <row r="18" spans="1:8" ht="86.25" customHeight="1">
      <c r="A18" s="13">
        <v>13</v>
      </c>
      <c r="B18" s="18" t="str">
        <f>+'Matriz 02'!B17</f>
        <v>Desconocimiento en el abordaje en adolescentes y jovenes de las realidades de la diversidad y culturas sexuales en dichas poblaciones.</v>
      </c>
      <c r="C18" s="18" t="str">
        <f>+'Matriz 02'!C17</f>
        <v>Abogacía / Operativización del PEM</v>
      </c>
      <c r="D18" s="18" t="str">
        <f>+'Matriz 02'!D17</f>
        <v>Implementación de estrategias de abordaje dirigidas a las diversas realidades de los adolescentes y jovenes</v>
      </c>
      <c r="E18" s="18" t="str">
        <f>+'Matriz 02'!E17</f>
        <v>Tomadores de decisión               Población de adolescentes y jóvenes TGB/HSH, mujeres y general. </v>
      </c>
      <c r="F18" s="18" t="s">
        <v>129</v>
      </c>
      <c r="G18" s="18" t="s">
        <v>128</v>
      </c>
      <c r="H18" s="19"/>
    </row>
    <row r="19" spans="1:8" ht="85.5" customHeight="1">
      <c r="A19" s="13">
        <v>14</v>
      </c>
      <c r="B19" s="18" t="str">
        <f>+'Matriz 02'!B18</f>
        <v>Falta de normatividad y leyes que garanticen la atención en VIH y Sida para la población adolescente en general, población TGB/HSH y en situación de explotación sexual.</v>
      </c>
      <c r="C19" s="18" t="str">
        <f>+'Matriz 02'!C18</f>
        <v>Abogacía</v>
      </c>
      <c r="D19" s="18" t="str">
        <f>+'Matriz 02'!D18</f>
        <v>Promoción de iniciativas de ley y normas que garanticen el acceso a la salud de los adolescentes y jovenes</v>
      </c>
      <c r="E19" s="18" t="str">
        <f>+'Matriz 02'!E18</f>
        <v>Tomadores de decisión               Población de adolescentes y jóvenes TGB/HSH, mujeres y general. </v>
      </c>
      <c r="F19" s="18" t="s">
        <v>130</v>
      </c>
      <c r="G19" s="18" t="s">
        <v>131</v>
      </c>
      <c r="H19" s="19"/>
    </row>
    <row r="20" spans="1:8" ht="70.5" customHeight="1">
      <c r="A20" s="13">
        <v>15</v>
      </c>
      <c r="B20" s="18" t="str">
        <f>+'Matriz 02'!B19</f>
        <v>Ausencia de políticas educativas que promuevan el reconocimiento y respeto de los derechos humanos de las poblaciones TGB/HSH/TS y PVVS. </v>
      </c>
      <c r="C20" s="18" t="str">
        <f>+'Matriz 02'!C19</f>
        <v>Abogacía</v>
      </c>
      <c r="D20" s="18" t="str">
        <f>+'Matriz 02'!D19</f>
        <v>Inclusión de un enfoque de derechos humanos y diversidad sexual en los libros de texto y capacitación de docentes</v>
      </c>
      <c r="E20" s="18" t="str">
        <f>+'Matriz 02'!E19</f>
        <v>Tomadores de decisión               Población adolescente y jóvenes en edad escolar</v>
      </c>
      <c r="F20" s="18" t="s">
        <v>133</v>
      </c>
      <c r="G20" s="18" t="s">
        <v>132</v>
      </c>
      <c r="H20" s="19"/>
    </row>
    <row r="21" spans="1:8" ht="51.75" customHeight="1">
      <c r="A21" s="13">
        <v>16</v>
      </c>
      <c r="B21" s="18" t="str">
        <f>+'Matriz 02'!B20</f>
        <v>El personal de salud de ginecología tiene prejuicios para atender adecuadamente a las madres gestantes, especialmente en caso de cesareas.</v>
      </c>
      <c r="C21" s="18" t="str">
        <f>+'Matriz 02'!C20</f>
        <v>Abogacía / Ajustes al marco normativo</v>
      </c>
      <c r="D21" s="18" t="str">
        <f>+'Matriz 02'!D20</f>
        <v>Capacitación, sensibilización del personal de salud en atención a madres gestantes PVVS</v>
      </c>
      <c r="E21" s="18" t="str">
        <f>+'Matriz 02'!E20</f>
        <v>Personal de salud                  Mades gestantes usuarias de servicios de salud</v>
      </c>
      <c r="F21" s="18" t="s">
        <v>134</v>
      </c>
      <c r="G21" s="18" t="s">
        <v>135</v>
      </c>
      <c r="H21" s="19"/>
    </row>
    <row r="22" spans="1:8" ht="69" customHeight="1">
      <c r="A22" s="13">
        <v>17</v>
      </c>
      <c r="B22" s="18" t="str">
        <f>+'Matriz 02'!B21</f>
        <v>Procesos de adquisición de medicamentos e insumos no siempre transparentes, problemas de abastecimiento oportuno, y en algunos casos, entrega de medicamentos vencidos.</v>
      </c>
      <c r="C22" s="18" t="str">
        <f>+'Matriz 02'!C21</f>
        <v>Ajustes al marco normativo</v>
      </c>
      <c r="D22" s="18" t="str">
        <f>+'Matriz 02'!D21</f>
        <v>Convocatorias y licitaciones públicas con partiipación de CONAMUSA y representación de poblaciones afectadas y/o vulnerabilizadas.</v>
      </c>
      <c r="E22" s="18" t="str">
        <f>+'Matriz 02'!E21</f>
        <v>MINSA                             Receptor Principal Fondo Global                CONAMUSA                     Organizaciones de TGB/HSH/TS y PVVS</v>
      </c>
      <c r="F22" s="18" t="s">
        <v>136</v>
      </c>
      <c r="G22" s="18" t="s">
        <v>140</v>
      </c>
      <c r="H22" s="19"/>
    </row>
    <row r="23" spans="1:8" ht="51.75" customHeight="1">
      <c r="A23" s="13">
        <v>18</v>
      </c>
      <c r="B23" s="18" t="str">
        <f>+'Matriz 02'!B22</f>
        <v>No existe atención integral en salud para las PVVS.</v>
      </c>
      <c r="C23" s="18" t="str">
        <f>+'Matriz 02'!C22</f>
        <v>Abogacía / Ajustes al marco normativo / Promoción del principio MIPA</v>
      </c>
      <c r="D23" s="18" t="str">
        <f>+'Matriz 02'!D22</f>
        <v>Implementación de sistemas de vigilancia y de cumplimiento de la norma técnica para PVVS.  </v>
      </c>
      <c r="E23" s="18" t="str">
        <f>+'Matriz 02'!E22</f>
        <v>Autoridades de salud      Comunidades de PVVS</v>
      </c>
      <c r="F23" s="18" t="s">
        <v>138</v>
      </c>
      <c r="G23" s="18" t="s">
        <v>137</v>
      </c>
      <c r="H23" s="19"/>
    </row>
    <row r="24" spans="1:8" ht="66.75" customHeight="1">
      <c r="A24" s="13">
        <v>19</v>
      </c>
      <c r="B24" s="18" t="str">
        <f>+'Matriz 02'!B23</f>
        <v>No existen equipos de atención multidisciplinarios permanentes para las PVVS.</v>
      </c>
      <c r="C24" s="18" t="str">
        <f>+'Matriz 02'!C23</f>
        <v>Abogacía / Ajustes al marco normativo / Promoción del principio MIPA</v>
      </c>
      <c r="D24" s="18" t="str">
        <f>+'Matriz 02'!D23</f>
        <v>Implementación de sistemas de vigilancia y de cumplimiento de la norma técnica para PVVS.</v>
      </c>
      <c r="E24" s="18" t="str">
        <f>+'Matriz 02'!E23</f>
        <v>Autoridades de salud      Comunidades de PVVS</v>
      </c>
      <c r="F24" s="18" t="s">
        <v>134</v>
      </c>
      <c r="G24" s="18" t="s">
        <v>139</v>
      </c>
      <c r="H24" s="19"/>
    </row>
    <row r="25" spans="1:8" ht="101.25" customHeight="1">
      <c r="A25" s="13">
        <v>20</v>
      </c>
      <c r="B25" s="18" t="str">
        <f>+'Matriz 02'!B24</f>
        <v>No existen sistemas de vigilancia que permitan el seguimiento, evaluación y fiscalización de las intervenciones del Fondo Global, MINSA y ONGs para las poblaciones de TGB/HSH/TS y PVVS.</v>
      </c>
      <c r="C25" s="18" t="str">
        <f>+'Matriz 02'!C24</f>
        <v>Abogacía / Ajustes al marco normativo / Promoción del principio MIPA</v>
      </c>
      <c r="D25" s="18" t="str">
        <f>+'Matriz 02'!D24</f>
        <v>Implementación de sistemas de vigilancia de MINSA, del Fondo Global y servicios de salud para las comunidades de TGB/HSH/TS y PVVS.</v>
      </c>
      <c r="E25" s="18" t="str">
        <f>+'Matriz 02'!E24</f>
        <v>Intervenciones del Fondo Global  CONAMUSA                       Población general                     Poblaciones más afectadas y vulnerabilizadas</v>
      </c>
      <c r="F25" s="18" t="s">
        <v>141</v>
      </c>
      <c r="G25" s="18" t="s">
        <v>142</v>
      </c>
      <c r="H25" s="19"/>
    </row>
    <row r="26" spans="1:8" s="32" customFormat="1" ht="88.5" customHeight="1">
      <c r="A26" s="29">
        <v>21</v>
      </c>
      <c r="B26" s="30" t="str">
        <f>+'Matriz 02'!B25</f>
        <v>Limitada cobertura de atención de los establecimientos de salud (CERITSS y UAMPs) y deficit en la infraestructura de los establecimientos existentes.</v>
      </c>
      <c r="C26" s="30" t="str">
        <f>+'Matriz 02'!C25</f>
        <v>Abogacía / Operativización del PEM / Promoción del principio MIPA</v>
      </c>
      <c r="D26" s="30" t="str">
        <f>+'Matriz 02'!D25</f>
        <v>Implementación de nuevos CERITSS y UAMPs, con calidad y adecuada infraestructura</v>
      </c>
      <c r="E26" s="30" t="str">
        <f>+'Matriz 02'!E25</f>
        <v>MINSA                        CONAMUSA                     Organizaciones de TGB/HSH/TS y PVVS</v>
      </c>
      <c r="F26" s="30" t="s">
        <v>143</v>
      </c>
      <c r="G26" s="30" t="s">
        <v>144</v>
      </c>
      <c r="H26" s="31"/>
    </row>
    <row r="27" spans="1:8" ht="45" customHeight="1">
      <c r="A27" s="13">
        <v>22</v>
      </c>
      <c r="B27" s="18">
        <f>+'Matriz 02'!B26</f>
        <v>0</v>
      </c>
      <c r="C27" s="18">
        <f>+'Matriz 02'!C26</f>
        <v>0</v>
      </c>
      <c r="D27" s="18">
        <f>+'Matriz 02'!D26</f>
        <v>0</v>
      </c>
      <c r="E27" s="18">
        <f>+'Matriz 02'!E26</f>
        <v>0</v>
      </c>
      <c r="F27" s="19"/>
      <c r="G27" s="19"/>
      <c r="H27" s="19"/>
    </row>
  </sheetData>
  <mergeCells count="6">
    <mergeCell ref="A4:A5"/>
    <mergeCell ref="H4:H5"/>
    <mergeCell ref="B4:B5"/>
    <mergeCell ref="C4:C5"/>
    <mergeCell ref="D4:D5"/>
    <mergeCell ref="E4:E5"/>
  </mergeCells>
  <printOptions/>
  <pageMargins left="0.61" right="0.56" top="1" bottom="1" header="0" footer="0"/>
  <pageSetup horizontalDpi="600" verticalDpi="600" orientation="landscape" scale="70" r:id="rId1"/>
  <headerFooter alignWithMargins="0">
    <oddFooter>&amp;L&amp;"Arial,Negrita"&amp;14ONUSIDA&amp;R&amp;P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corellana</cp:lastModifiedBy>
  <cp:lastPrinted>2008-02-26T15:55:36Z</cp:lastPrinted>
  <dcterms:created xsi:type="dcterms:W3CDTF">2007-01-22T21:34:18Z</dcterms:created>
  <dcterms:modified xsi:type="dcterms:W3CDTF">2009-10-06T15:36:02Z</dcterms:modified>
  <cp:category/>
  <cp:version/>
  <cp:contentType/>
  <cp:contentStatus/>
</cp:coreProperties>
</file>